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badi\OneDrive\Escritorio\"/>
    </mc:Choice>
  </mc:AlternateContent>
  <xr:revisionPtr revIDLastSave="0" documentId="8_{61448FEF-8C54-4EE7-8B84-2EC71D72B97A}" xr6:coauthVersionLast="47" xr6:coauthVersionMax="47" xr10:uidLastSave="{00000000-0000-0000-0000-000000000000}"/>
  <bookViews>
    <workbookView xWindow="-120" yWindow="-120" windowWidth="20730" windowHeight="11760" activeTab="2" xr2:uid="{00000000-000D-0000-FFFF-FFFF00000000}"/>
  </bookViews>
  <sheets>
    <sheet name="General" sheetId="1" r:id="rId1"/>
    <sheet name="I Trimestre" sheetId="4" r:id="rId2"/>
    <sheet name="II Trimestre " sheetId="7" r:id="rId3"/>
    <sheet name="III Trimestre " sheetId="8" r:id="rId4"/>
    <sheet name="IV Trimestre " sheetId="9" r:id="rId5"/>
    <sheet name="Anual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C6" i="9"/>
  <c r="D6" i="8"/>
  <c r="C6" i="8"/>
  <c r="D6" i="7"/>
  <c r="C6" i="7"/>
  <c r="D6" i="4"/>
  <c r="C6" i="4"/>
  <c r="D5" i="10" l="1"/>
  <c r="C5" i="10"/>
  <c r="D4" i="10"/>
  <c r="C4" i="10"/>
  <c r="D3" i="10"/>
  <c r="C3" i="10"/>
  <c r="F33" i="9"/>
  <c r="E33" i="9"/>
  <c r="D33" i="9"/>
  <c r="G32" i="9"/>
  <c r="G32" i="10" s="1"/>
  <c r="G31" i="9"/>
  <c r="G31" i="10" s="1"/>
  <c r="G30" i="9"/>
  <c r="G30" i="10" s="1"/>
  <c r="G29" i="9"/>
  <c r="G29" i="10" s="1"/>
  <c r="G28" i="9"/>
  <c r="G28" i="10" s="1"/>
  <c r="G27" i="9"/>
  <c r="G27" i="10" s="1"/>
  <c r="G26" i="9"/>
  <c r="G26" i="10" s="1"/>
  <c r="G25" i="9"/>
  <c r="G25" i="10" s="1"/>
  <c r="G24" i="9"/>
  <c r="G24" i="10" s="1"/>
  <c r="G23" i="9"/>
  <c r="G23" i="10" s="1"/>
  <c r="G22" i="9"/>
  <c r="G22" i="10" s="1"/>
  <c r="G21" i="9"/>
  <c r="G21" i="10" s="1"/>
  <c r="G20" i="9"/>
  <c r="G20" i="10" s="1"/>
  <c r="G19" i="9"/>
  <c r="G19" i="10" s="1"/>
  <c r="G18" i="9"/>
  <c r="G18" i="10" s="1"/>
  <c r="G17" i="9"/>
  <c r="G17" i="10" s="1"/>
  <c r="G16" i="9"/>
  <c r="G16" i="10" s="1"/>
  <c r="G15" i="9"/>
  <c r="G15" i="10" s="1"/>
  <c r="G14" i="9"/>
  <c r="G14" i="10" s="1"/>
  <c r="G13" i="9"/>
  <c r="G13" i="10" s="1"/>
  <c r="G12" i="9"/>
  <c r="G12" i="10" s="1"/>
  <c r="G11" i="9"/>
  <c r="G11" i="10" s="1"/>
  <c r="G10" i="9"/>
  <c r="D5" i="9"/>
  <c r="C5" i="9"/>
  <c r="D4" i="9"/>
  <c r="C4" i="9"/>
  <c r="D3" i="9"/>
  <c r="C3" i="9"/>
  <c r="F33" i="8"/>
  <c r="E33" i="8"/>
  <c r="D33" i="8"/>
  <c r="G32" i="8"/>
  <c r="F32" i="10" s="1"/>
  <c r="G31" i="8"/>
  <c r="F31" i="10" s="1"/>
  <c r="G30" i="8"/>
  <c r="F30" i="10" s="1"/>
  <c r="G29" i="8"/>
  <c r="F29" i="10" s="1"/>
  <c r="G28" i="8"/>
  <c r="F28" i="10" s="1"/>
  <c r="G27" i="8"/>
  <c r="F27" i="10" s="1"/>
  <c r="G26" i="8"/>
  <c r="F26" i="10" s="1"/>
  <c r="G25" i="8"/>
  <c r="F25" i="10" s="1"/>
  <c r="G24" i="8"/>
  <c r="F24" i="10" s="1"/>
  <c r="G23" i="8"/>
  <c r="F23" i="10" s="1"/>
  <c r="G22" i="8"/>
  <c r="F22" i="10" s="1"/>
  <c r="G21" i="8"/>
  <c r="F21" i="10" s="1"/>
  <c r="G20" i="8"/>
  <c r="F20" i="10" s="1"/>
  <c r="G19" i="8"/>
  <c r="F19" i="10" s="1"/>
  <c r="G18" i="8"/>
  <c r="F18" i="10" s="1"/>
  <c r="G17" i="8"/>
  <c r="F17" i="10" s="1"/>
  <c r="G16" i="8"/>
  <c r="F16" i="10" s="1"/>
  <c r="G15" i="8"/>
  <c r="F15" i="10" s="1"/>
  <c r="G14" i="8"/>
  <c r="F14" i="10" s="1"/>
  <c r="G13" i="8"/>
  <c r="F13" i="10" s="1"/>
  <c r="G12" i="8"/>
  <c r="F12" i="10" s="1"/>
  <c r="G11" i="8"/>
  <c r="F11" i="10" s="1"/>
  <c r="G10" i="8"/>
  <c r="D5" i="8"/>
  <c r="C5" i="8"/>
  <c r="D4" i="8"/>
  <c r="C4" i="8"/>
  <c r="D3" i="8"/>
  <c r="C3" i="8"/>
  <c r="F33" i="7"/>
  <c r="E33" i="7"/>
  <c r="D33" i="7"/>
  <c r="G32" i="7"/>
  <c r="E32" i="10" s="1"/>
  <c r="G31" i="7"/>
  <c r="E31" i="10" s="1"/>
  <c r="G30" i="7"/>
  <c r="G29" i="7"/>
  <c r="E29" i="10" s="1"/>
  <c r="G28" i="7"/>
  <c r="E28" i="10" s="1"/>
  <c r="G27" i="7"/>
  <c r="E27" i="10" s="1"/>
  <c r="G26" i="7"/>
  <c r="E26" i="10" s="1"/>
  <c r="G25" i="7"/>
  <c r="E25" i="10" s="1"/>
  <c r="G24" i="7"/>
  <c r="E24" i="10" s="1"/>
  <c r="G23" i="7"/>
  <c r="E23" i="10" s="1"/>
  <c r="G22" i="7"/>
  <c r="E22" i="10" s="1"/>
  <c r="G21" i="7"/>
  <c r="E21" i="10" s="1"/>
  <c r="G20" i="7"/>
  <c r="E20" i="10" s="1"/>
  <c r="G19" i="7"/>
  <c r="E19" i="10" s="1"/>
  <c r="G18" i="7"/>
  <c r="E18" i="10" s="1"/>
  <c r="G17" i="7"/>
  <c r="E17" i="10" s="1"/>
  <c r="G16" i="7"/>
  <c r="E16" i="10" s="1"/>
  <c r="G15" i="7"/>
  <c r="E15" i="10" s="1"/>
  <c r="G14" i="7"/>
  <c r="E14" i="10" s="1"/>
  <c r="G13" i="7"/>
  <c r="E13" i="10" s="1"/>
  <c r="G12" i="7"/>
  <c r="E12" i="10" s="1"/>
  <c r="G11" i="7"/>
  <c r="E11" i="10" s="1"/>
  <c r="G10" i="7"/>
  <c r="D5" i="7"/>
  <c r="C5" i="7"/>
  <c r="D4" i="7"/>
  <c r="C4" i="7"/>
  <c r="D3" i="7"/>
  <c r="C3" i="7"/>
  <c r="G32" i="4"/>
  <c r="D32" i="10" s="1"/>
  <c r="G31" i="4"/>
  <c r="D31" i="10" s="1"/>
  <c r="G30" i="4"/>
  <c r="D30" i="10" s="1"/>
  <c r="G29" i="4"/>
  <c r="D29" i="10" s="1"/>
  <c r="G28" i="4"/>
  <c r="D28" i="10" s="1"/>
  <c r="G27" i="4"/>
  <c r="D27" i="10" s="1"/>
  <c r="G26" i="4"/>
  <c r="D26" i="10" s="1"/>
  <c r="G25" i="4"/>
  <c r="D25" i="10" s="1"/>
  <c r="G24" i="4"/>
  <c r="D24" i="10" s="1"/>
  <c r="G23" i="4"/>
  <c r="D23" i="10" s="1"/>
  <c r="G22" i="4"/>
  <c r="D22" i="10" s="1"/>
  <c r="G21" i="4"/>
  <c r="D21" i="10" s="1"/>
  <c r="G20" i="4"/>
  <c r="D20" i="10" s="1"/>
  <c r="G19" i="4"/>
  <c r="D19" i="10" s="1"/>
  <c r="G18" i="4"/>
  <c r="D18" i="10" s="1"/>
  <c r="G17" i="4"/>
  <c r="D17" i="10" s="1"/>
  <c r="G16" i="4"/>
  <c r="D16" i="10" s="1"/>
  <c r="G15" i="4"/>
  <c r="D15" i="10" s="1"/>
  <c r="G14" i="4"/>
  <c r="D14" i="10" s="1"/>
  <c r="G13" i="4"/>
  <c r="D13" i="10" s="1"/>
  <c r="G12" i="4"/>
  <c r="D12" i="10" s="1"/>
  <c r="G11" i="4"/>
  <c r="D11" i="10" s="1"/>
  <c r="G10" i="4"/>
  <c r="F33" i="4"/>
  <c r="E33" i="4"/>
  <c r="D33" i="4"/>
  <c r="D5" i="4"/>
  <c r="C5" i="4"/>
  <c r="D4" i="4"/>
  <c r="C4" i="4"/>
  <c r="D3" i="4"/>
  <c r="C3" i="4"/>
  <c r="D37" i="4" l="1"/>
  <c r="D38" i="4" s="1"/>
  <c r="D34" i="4"/>
  <c r="E10" i="10"/>
  <c r="G33" i="7"/>
  <c r="G33" i="8"/>
  <c r="G10" i="10"/>
  <c r="G33" i="10" s="1"/>
  <c r="G33" i="9"/>
  <c r="G33" i="4"/>
  <c r="D37" i="7"/>
  <c r="D34" i="7"/>
  <c r="D34" i="8"/>
  <c r="D37" i="8"/>
  <c r="D38" i="8" s="1"/>
  <c r="D34" i="9"/>
  <c r="D37" i="9"/>
  <c r="D38" i="9" s="1"/>
  <c r="F10" i="10"/>
  <c r="F33" i="10" s="1"/>
  <c r="E30" i="10"/>
  <c r="H30" i="10" s="1"/>
  <c r="D38" i="7"/>
  <c r="D10" i="10"/>
  <c r="D33" i="10" s="1"/>
  <c r="H25" i="10"/>
  <c r="H32" i="10"/>
  <c r="H12" i="10"/>
  <c r="H16" i="10"/>
  <c r="H20" i="10"/>
  <c r="H24" i="10"/>
  <c r="H27" i="10"/>
  <c r="H31" i="10"/>
  <c r="H13" i="10"/>
  <c r="H21" i="10"/>
  <c r="H28" i="10"/>
  <c r="H23" i="10"/>
  <c r="H11" i="10"/>
  <c r="H15" i="10"/>
  <c r="H19" i="10"/>
  <c r="H17" i="10"/>
  <c r="H14" i="10"/>
  <c r="H18" i="10"/>
  <c r="H22" i="10"/>
  <c r="H26" i="10"/>
  <c r="H29" i="10"/>
  <c r="E33" i="10" l="1"/>
  <c r="D36" i="10" s="1"/>
  <c r="D37" i="10" s="1"/>
  <c r="H10" i="10"/>
  <c r="H3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Giselle Magaly Duran Oviedo</author>
  </authors>
  <commentList>
    <comment ref="D3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Esta casilla debe quedar en cero, de tener datos se debe revisar que no se hayan marcado dos casillas o bien se haya dejado alguna en blanco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Giselle Magaly Duran Oviedo</author>
  </authors>
  <commentList>
    <comment ref="D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Esta casilla debe quedar en cero, de tener datos se debe revisar que no se hayan marcado dos casillas o bien se haya dejado alguna en blanco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Giselle Magaly Duran Oviedo</author>
  </authors>
  <commentList>
    <comment ref="D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Esta casilla debe quedar en cero, de tener datos se debe revisar que no se hayan marcado dos casillas o bien se haya dejado alguna en blanco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Giselle Magaly Duran Oviedo</author>
  </authors>
  <commentList>
    <comment ref="D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Esta casilla debe quedar en cero, de tener datos se debe revisar que no se hayan marcado dos casillas o bien se haya dejado alguna en blanco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Vargas Baltodano</author>
  </authors>
  <commentList>
    <comment ref="D6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Digitar la fecha de la evaluación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<sst xmlns="http://schemas.openxmlformats.org/spreadsheetml/2006/main" count="379" uniqueCount="104">
  <si>
    <t>DATOS GENERALES:</t>
  </si>
  <si>
    <t>Dirección Regional:</t>
  </si>
  <si>
    <t>Circuito:</t>
  </si>
  <si>
    <t>Código (s) presupuestario de la Junta:</t>
  </si>
  <si>
    <t>Nombre de la Junta:</t>
  </si>
  <si>
    <t>Fecha de la evaluación:</t>
  </si>
  <si>
    <t>HERRAMIENTA PARA LA EVALUACIÓN TRIMESTRAL DEL SERVICIO BRINDADO POR EL TESORERO-CONTADOR A LA JUNTA ADMINISTRATIVA O JUNTA DE EDUCACIÓN</t>
  </si>
  <si>
    <t>OBJETIVO</t>
  </si>
  <si>
    <t>El Contador(a) tiene un contrato firmado por servicios profesionales con la Junta (Art. 74)</t>
  </si>
  <si>
    <t>Mantiene registro de la información contable por fuente de financiamiento (Art. 76)</t>
  </si>
  <si>
    <t>Realiza análisis e interpretación de la información contable financiera por fuente de financiamiento para la Junta (Art. 76)</t>
  </si>
  <si>
    <t>Se involucra en asuntos relacionados con la administración centro educativo o de la Junta (Art. 77)</t>
  </si>
  <si>
    <t>Presenta a la Junta copia fotostática o documento digital de la garantía rendida a favor de Hacienda Pública (Art. 78)</t>
  </si>
  <si>
    <t>Firma en conjunto con el Presidente de la Junta las órdenes de retiro de fondos, órdenes de pago y cheques (Art. 79 inciso a)</t>
  </si>
  <si>
    <t>Presenta propuestas de mejora a la gestión financiera de la Junta (Art. 79 inciso b)</t>
  </si>
  <si>
    <t>Realiza el registro de las operaciones con base en comprobantes y justificaciones originales (Art. 79 inciso c)</t>
  </si>
  <si>
    <t>Lleva los libros de contabilidad o archivos digitales conforme a la normativa vigente (Art. 79 inciso d)</t>
  </si>
  <si>
    <t>Mantiene un conocimiento actualizado sobre acuerdos y aprobaciones de la Junta a la cual brinda el servicio (Art. 79 inciso e)</t>
  </si>
  <si>
    <t>Presenta a la Junta los informes contables mensuales, según fuente de financiamiento. Este informe deberá presentarse una semana después al cierre contable de cada mes (Art. 79 inciso f)</t>
  </si>
  <si>
    <t>Presenta informes contables trimestrales a la Junta según fuente de financiamiento una semana después del cierre contable de cada trimestre (Art. 79 inciso g)</t>
  </si>
  <si>
    <t>Presenta copia de los informes contables trimestrales según fuente de financiamiento al DSAF de la DRE (Art. 79 inciso g)</t>
  </si>
  <si>
    <t>Presenta a la Junta un informe contable anual a inicio del curso lectivo del año siguiente (Art. 79 inciso h)</t>
  </si>
  <si>
    <t>Lleva a cabo toda gestión correspondiente a la labor de la tesorería de la Junta (Art. 79 inciso i), dentro de las cuales debe mantener a la Junta al día con el pago de sus obligaciones obrero patronales y verificar mensualmente, utilizando los medios electrónicos disponibles, que los contratistas de la Junta (incluido el mismo Tesorero) se encuentren al día con el pago de obligaciones obrero patronales que corresponda; y entregar a la Junta trimestralmente durante los primeros 5 días hábiles de concluido el trimestre, la consulta respectiva en donde indique que se encuentra al día.   En caso de que algún contratista no se encuentre al día informarlo a la Junta a fin de que se tome las medidas que corresponda.</t>
  </si>
  <si>
    <t>Participa en reuniones de la Junta cuando está se lo solicita (Art. 79 inciso k)</t>
  </si>
  <si>
    <t>Realiza otras actividades contables financieras asignadas por la Junta en coherencia con las disposiciones técnico-administrativas dictadas por el MEP (Art. 79 inciso m)</t>
  </si>
  <si>
    <t>Presenta las declaraciones ante la Dirección General de Tributación Directa</t>
  </si>
  <si>
    <t>Participa en el proceso de la elaboración del presupuesto con el fin de garantizar la adecuada implementación de la técnica contable-presupuestaria</t>
  </si>
  <si>
    <t>Prepara y firma en conjunto con el Presidente de la Junta los informes anuales de rendición de cuentas a la comunidad (Art. 33 inciso j)</t>
  </si>
  <si>
    <t>Elabora los informes semestrales sobre la ejecución de todos los recursos relacionados por PANEA y la certificación de saldos disponibles para la Dirección de Programas de Equidad (Art. 120)</t>
  </si>
  <si>
    <t>Elabora los informes semestrales sobre la ejecución de los recursos relacionados con el servicio de transporte de estudiantil y la certificación de saldos disponibles para la Dirección de Programas de Equidad (Art. 127)</t>
  </si>
  <si>
    <t>PREGUNTA</t>
  </si>
  <si>
    <t>I TRIMESTRE (Enero-febrero-marzo)</t>
  </si>
  <si>
    <t>II TRIMESTRE (Abril-mayo-junio)</t>
  </si>
  <si>
    <t>N/A</t>
  </si>
  <si>
    <t>SI</t>
  </si>
  <si>
    <t>NO</t>
  </si>
  <si>
    <t>III TRIMESTRE (Julio-agosto-setiembre)</t>
  </si>
  <si>
    <t>IV TRIMESTRE (Octubre-noviembre-diciembre)</t>
  </si>
  <si>
    <t>#</t>
  </si>
  <si>
    <t>% Cumplimiento</t>
  </si>
  <si>
    <t>TOTALES</t>
  </si>
  <si>
    <t>PORCENTAJE DE APLICACIÒN TRIMESTRAL</t>
  </si>
  <si>
    <r>
      <t xml:space="preserve">Mantiene un archivo de la documentación contable transada </t>
    </r>
    <r>
      <rPr>
        <sz val="11"/>
        <color rgb="FF000000"/>
        <rFont val="Calibri"/>
        <family val="2"/>
        <scheme val="minor"/>
      </rPr>
      <t>(Art. 79 inciso j)</t>
    </r>
  </si>
  <si>
    <t>1.</t>
  </si>
  <si>
    <t xml:space="preserve">Firma Presidente de la Junta </t>
  </si>
  <si>
    <t xml:space="preserve"> </t>
  </si>
  <si>
    <t>Nombre del Presidente:</t>
  </si>
  <si>
    <t>Cédula:</t>
  </si>
  <si>
    <t>Fecha:</t>
  </si>
  <si>
    <t>Firma Secretario de la Junta</t>
  </si>
  <si>
    <t>Nombre del Secretario:</t>
  </si>
  <si>
    <t>a.</t>
  </si>
  <si>
    <t>b.</t>
  </si>
  <si>
    <t>c.</t>
  </si>
  <si>
    <t>En forma trimestral en los primeros quince días de los meses de abril, julio, octubre y enero del siguiente año.</t>
  </si>
  <si>
    <t>OBSERVACIONES</t>
  </si>
  <si>
    <t>2.</t>
  </si>
  <si>
    <t>3.</t>
  </si>
  <si>
    <t>4.</t>
  </si>
  <si>
    <t>EVALUACIÓN DE RESULTADOS</t>
  </si>
  <si>
    <t>Excelente</t>
  </si>
  <si>
    <t>Bueno</t>
  </si>
  <si>
    <t>Deficiente</t>
  </si>
  <si>
    <t>Porcentaje de cumplimiento</t>
  </si>
  <si>
    <t>De</t>
  </si>
  <si>
    <t>A</t>
  </si>
  <si>
    <t>Una vez realizada la evaluación, trimestralmente se obtendrá un porcentaje de cumplimiento y al finalizar el año se tendrá el porcentaje total de cumplimiento</t>
  </si>
  <si>
    <t>El servicio brindado se considerará por trimestre según el porcentaje de cumplimiento:</t>
  </si>
  <si>
    <t>El servicio brindado se considerará anualmente según el porcentaje de cumplimiento:</t>
  </si>
  <si>
    <t>EVALUACIÓN DEL RESULTADO TRIMESTRAL</t>
  </si>
  <si>
    <t>BLOQUE DE EVALUACIÓN TRIMESTRAL</t>
  </si>
  <si>
    <t>TRIMESTRE</t>
  </si>
  <si>
    <t>I</t>
  </si>
  <si>
    <t>II</t>
  </si>
  <si>
    <t>III</t>
  </si>
  <si>
    <t>IV</t>
  </si>
  <si>
    <t>La Junta debe considerar que los ítem evaluados deben estar considerados dentro del contrato suscrito con el contador y del cartel de contratación, caso contrario las funciones que no estén estipuladas se les deberá indicar no aplica, cabe indicar que elegir esta opción no afectará el resultado del cumplimiento</t>
  </si>
  <si>
    <t xml:space="preserve"> Esta evaluación debe realizarse:</t>
  </si>
  <si>
    <t>Teniendo en cuenta su conocimiento y lo establecido en los artículos indicados entre paréntesis del Reglamento General de Juntas de Educación y Juntas Administrativas, marque con una equis (x) la respuesta que considere más adecuada al cumplimiento: "no aplica", "si" , "no".</t>
  </si>
  <si>
    <t>En una sesión de la Junta, en forma conjunta por todos los miembros presentes.</t>
  </si>
  <si>
    <t>Comprobación  de preguntas</t>
  </si>
  <si>
    <t>BLOQUE DE EVALUACIÓN ANUAL</t>
  </si>
  <si>
    <t>Primer Trimestre:</t>
  </si>
  <si>
    <t>Segundo Trimestre:</t>
  </si>
  <si>
    <t>Tercer Trimestre:</t>
  </si>
  <si>
    <t>Cuarto Trimestre:</t>
  </si>
  <si>
    <t>Fecha Evaluación Anual:</t>
  </si>
  <si>
    <t>PORCENTAJE DE APLICACIÓN TRIMESTRAL</t>
  </si>
  <si>
    <t>x</t>
  </si>
  <si>
    <t>Dotar  a los miembros de Juntas de Educación y Juntas Administrativas, de un instrumento objetivo de   evaluación trimestral del servicio brindado por el Tesorero/Contador, fundamentado en  las funciones establecidas en el Reglamento General de Juntas de Educación y Juntas Administrativas y otras normativas y lineamientos emitidos por instancias del MEP.</t>
  </si>
  <si>
    <t>Las preguntas en donde la Junta tenga alguna duda, debe solicitar la información al Tesorero/Contador para comprobar su cumplimiento o no de lo indicado.</t>
  </si>
  <si>
    <t>Se le debe entregar copia de la evaluación trimestral al Tesorero/Contador para efectos de mejora continua y transparencia</t>
  </si>
  <si>
    <t>Los miembros de Junta deben tener claro que al ser un contrato por servicios profesionales no  se le tiene que cancelar cargas sociales, vacaciones o aguinaldo al Tesorero/Contador de ahí la importancia de verificar el no pago de los mismos mensualmente. En caso de estar sucediendo esta situación, deben informarlo de inmediato a la persona Supervisora del circuito educativo, a la Jefatura del Departamento de Servicios Administrativos y Financieros de la Dirección Regional de Educación correspondiente y a la Fiscalía del Colegio de Contadores Privados de Costa Rica, (Artículo 75 del Reglamento General de Juntas de Educación y Juntas Administrativas).</t>
  </si>
  <si>
    <t xml:space="preserve"> En representación de la Junta, la persona presidenta y secretaria deberán firmar la evaluación, haciendo constar que este documento es una declaración jurada de que se realizó el  proceso de evaluación conforme a los lineamientos indicados en las “Instrucciones” y en caso de duda, se solicitó la información al Tesorero/Contador para corroborar el cumplimiento o no de lo indicado. Adicionalmente, ponerla a disposición para ser revisada y  comprobar la veracidad de la información sea  por las dependencias del Ministerio de Educación Pública o por la Contraloría General de la República (recomendación 4.1 Informe 42-2020, Auditoría Interna MEP).</t>
  </si>
  <si>
    <t>Las Juntas deben verificar todos los meses que el Tesorero/Contador puede ejercer según el estado indicado en la página del Colegio de Contadores Privados de Costa Rica (http://consultas.contador.co.cr/).</t>
  </si>
  <si>
    <t>Esta evaluación debe adjuntarse al expediente del Tesorero/Contador con la finalidad de tener elementos de juicios oportunos y transparentes a la hora de prorrogar o finiquitar el contrato. También debe considerarse en el momento de realizar un nuevo proceso de contratación del Tesorero/Contador, si el oferente es el mismo Tesorero/Contador que venía brindando el servicio a la Junta o lo había brindado en otra ocasión.</t>
  </si>
  <si>
    <t>El resultado trimestral de la evaluación debe entregarse al Tesorero/Contador indicando la nota obtenida</t>
  </si>
  <si>
    <t>Cuando el servicio brindado sea deficiente se debe hacer la observación al Tesorero/Contador como medida de mejora</t>
  </si>
  <si>
    <t>El resultado anual de la evaluación debe entregarse al Tesorero/Contador indicando la nota obtenida</t>
  </si>
  <si>
    <t xml:space="preserve">Cuando el servicio brindado sea deficiente, lo cual significa que no se está cumpliendo de forma óptima con lo pactado en el contrato y/o el cartel de la contratación correspondiente y/o las funciones establecidas en el Reglamento General de Juntas de Educación y Juntas Administrativas, la Junta deberá valorar la situación y tomar la decisión de dar por terminado el contrato al Tesorero/Contador por incumplimiento, o no.  Cualquiera que sea la decisión que se adopte, la misma deberá ser justificada y quedar en el acta respectiva. </t>
  </si>
  <si>
    <t>Nombre completo del Tesorero/Contador:</t>
  </si>
  <si>
    <t>Carne del Tesorero/Contador:</t>
  </si>
  <si>
    <t>HERRAMIENTA PARA LA EVALUACIÓN TRIMESTRAL DEL SERVICIO BRINDADO POR EL TESORERO/CONTADOR A LA JUNTA ADMINISTRATIVA O JUNTA DE EDUCACIÓN</t>
  </si>
  <si>
    <t>INSTRUCCIONES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</si>
</sst>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0" xfId="0" applyFont="1"/>
    <xf numFmtId="0" fontId="8" fillId="0" borderId="0" xfId="0" applyFont="1"/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8" fillId="2" borderId="30" xfId="0" applyFont="1" applyFill="1" applyBorder="1" applyAlignment="1">
      <alignment horizontal="center"/>
    </xf>
    <xf numFmtId="0" fontId="6" fillId="0" borderId="30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justify" vertical="center" wrapText="1"/>
    </xf>
    <xf numFmtId="0" fontId="6" fillId="0" borderId="34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/>
    </xf>
    <xf numFmtId="9" fontId="0" fillId="0" borderId="18" xfId="1" applyFont="1" applyBorder="1" applyAlignment="1">
      <alignment horizontal="center"/>
    </xf>
    <xf numFmtId="9" fontId="0" fillId="0" borderId="24" xfId="1" applyFont="1" applyBorder="1" applyAlignment="1">
      <alignment horizontal="center"/>
    </xf>
    <xf numFmtId="9" fontId="2" fillId="2" borderId="26" xfId="1" applyFont="1" applyFill="1" applyBorder="1" applyAlignment="1">
      <alignment horizontal="center"/>
    </xf>
    <xf numFmtId="9" fontId="0" fillId="0" borderId="7" xfId="0" applyNumberFormat="1" applyFont="1" applyFill="1" applyBorder="1" applyAlignment="1">
      <alignment horizontal="center" vertical="center"/>
    </xf>
    <xf numFmtId="9" fontId="2" fillId="2" borderId="25" xfId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9" fontId="0" fillId="0" borderId="30" xfId="0" applyNumberFormat="1" applyFont="1" applyFill="1" applyBorder="1" applyAlignment="1">
      <alignment horizontal="center" vertical="center"/>
    </xf>
    <xf numFmtId="9" fontId="0" fillId="0" borderId="8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/>
    </xf>
    <xf numFmtId="9" fontId="0" fillId="0" borderId="18" xfId="1" applyFont="1" applyBorder="1" applyAlignment="1">
      <alignment horizontal="center" vertical="center"/>
    </xf>
    <xf numFmtId="9" fontId="0" fillId="0" borderId="0" xfId="0" applyNumberFormat="1" applyFont="1"/>
    <xf numFmtId="0" fontId="4" fillId="0" borderId="2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 wrapText="1"/>
    </xf>
    <xf numFmtId="0" fontId="9" fillId="0" borderId="2" xfId="0" applyFont="1" applyBorder="1"/>
    <xf numFmtId="9" fontId="9" fillId="0" borderId="2" xfId="0" applyNumberFormat="1" applyFont="1" applyBorder="1" applyAlignment="1">
      <alignment horizontal="center"/>
    </xf>
    <xf numFmtId="0" fontId="10" fillId="8" borderId="2" xfId="0" applyFont="1" applyFill="1" applyBorder="1"/>
    <xf numFmtId="0" fontId="10" fillId="8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9" fontId="2" fillId="2" borderId="38" xfId="1" applyFont="1" applyFill="1" applyBorder="1" applyAlignment="1">
      <alignment horizontal="center"/>
    </xf>
    <xf numFmtId="0" fontId="7" fillId="2" borderId="30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/>
    </xf>
    <xf numFmtId="9" fontId="2" fillId="2" borderId="4" xfId="1" applyFont="1" applyFill="1" applyBorder="1" applyAlignment="1">
      <alignment horizontal="center"/>
    </xf>
    <xf numFmtId="0" fontId="4" fillId="0" borderId="24" xfId="0" applyFont="1" applyBorder="1" applyAlignment="1">
      <alignment horizontal="justify" vertical="center" wrapText="1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9" fontId="2" fillId="0" borderId="0" xfId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4" fontId="4" fillId="0" borderId="32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 wrapText="1"/>
    </xf>
    <xf numFmtId="0" fontId="8" fillId="4" borderId="2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9" fontId="2" fillId="5" borderId="2" xfId="1" applyFont="1" applyFill="1" applyBorder="1" applyAlignment="1">
      <alignment horizontal="center"/>
    </xf>
    <xf numFmtId="0" fontId="7" fillId="2" borderId="28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sultas.contador.co.c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showGridLines="0" topLeftCell="A49" workbookViewId="0">
      <selection activeCell="B31" sqref="B31:E31"/>
    </sheetView>
  </sheetViews>
  <sheetFormatPr baseColWidth="10" defaultRowHeight="15" x14ac:dyDescent="0.25"/>
  <cols>
    <col min="2" max="2" width="51.7109375" customWidth="1"/>
    <col min="3" max="3" width="34" customWidth="1"/>
  </cols>
  <sheetData>
    <row r="1" spans="2:5" ht="36" customHeight="1" x14ac:dyDescent="0.25">
      <c r="B1" s="90" t="s">
        <v>102</v>
      </c>
      <c r="C1" s="90"/>
      <c r="D1" s="90"/>
      <c r="E1" s="90"/>
    </row>
    <row r="2" spans="2:5" ht="17.25" x14ac:dyDescent="0.25">
      <c r="B2" s="2"/>
    </row>
    <row r="3" spans="2:5" ht="18" thickBot="1" x14ac:dyDescent="0.3">
      <c r="B3" s="91" t="s">
        <v>0</v>
      </c>
      <c r="C3" s="91"/>
      <c r="D3" s="91"/>
      <c r="E3" s="91"/>
    </row>
    <row r="4" spans="2:5" ht="17.25" x14ac:dyDescent="0.25">
      <c r="B4" s="17" t="s">
        <v>1</v>
      </c>
      <c r="C4" s="92"/>
      <c r="D4" s="93"/>
      <c r="E4" s="94"/>
    </row>
    <row r="5" spans="2:5" ht="17.25" x14ac:dyDescent="0.25">
      <c r="B5" s="18" t="s">
        <v>2</v>
      </c>
      <c r="C5" s="77"/>
      <c r="D5" s="78"/>
      <c r="E5" s="79"/>
    </row>
    <row r="6" spans="2:5" ht="17.25" x14ac:dyDescent="0.25">
      <c r="B6" s="18" t="s">
        <v>3</v>
      </c>
      <c r="C6" s="77"/>
      <c r="D6" s="78"/>
      <c r="E6" s="79"/>
    </row>
    <row r="7" spans="2:5" ht="17.25" x14ac:dyDescent="0.25">
      <c r="B7" s="18" t="s">
        <v>4</v>
      </c>
      <c r="C7" s="77"/>
      <c r="D7" s="78"/>
      <c r="E7" s="79"/>
    </row>
    <row r="8" spans="2:5" ht="17.25" x14ac:dyDescent="0.25">
      <c r="B8" s="18" t="s">
        <v>100</v>
      </c>
      <c r="C8" s="77"/>
      <c r="D8" s="78"/>
      <c r="E8" s="79"/>
    </row>
    <row r="9" spans="2:5" ht="17.25" x14ac:dyDescent="0.25">
      <c r="B9" s="18" t="s">
        <v>101</v>
      </c>
      <c r="C9" s="77"/>
      <c r="D9" s="78"/>
      <c r="E9" s="79"/>
    </row>
    <row r="10" spans="2:5" ht="17.25" x14ac:dyDescent="0.25">
      <c r="B10" s="84" t="s">
        <v>5</v>
      </c>
      <c r="C10" s="85"/>
      <c r="D10" s="85"/>
      <c r="E10" s="86"/>
    </row>
    <row r="11" spans="2:5" ht="17.25" x14ac:dyDescent="0.25">
      <c r="B11" s="60" t="s">
        <v>82</v>
      </c>
      <c r="C11" s="95"/>
      <c r="D11" s="78"/>
      <c r="E11" s="79"/>
    </row>
    <row r="12" spans="2:5" ht="17.25" x14ac:dyDescent="0.25">
      <c r="B12" s="60" t="s">
        <v>83</v>
      </c>
      <c r="C12" s="95"/>
      <c r="D12" s="78"/>
      <c r="E12" s="79"/>
    </row>
    <row r="13" spans="2:5" ht="17.25" x14ac:dyDescent="0.25">
      <c r="B13" s="60" t="s">
        <v>84</v>
      </c>
      <c r="C13" s="95"/>
      <c r="D13" s="78"/>
      <c r="E13" s="79"/>
    </row>
    <row r="14" spans="2:5" ht="18" thickBot="1" x14ac:dyDescent="0.3">
      <c r="B14" s="19" t="s">
        <v>85</v>
      </c>
      <c r="C14" s="87"/>
      <c r="D14" s="88"/>
      <c r="E14" s="89"/>
    </row>
    <row r="16" spans="2:5" ht="17.25" x14ac:dyDescent="0.25">
      <c r="B16" s="80" t="s">
        <v>7</v>
      </c>
      <c r="C16" s="80"/>
      <c r="D16" s="80"/>
      <c r="E16" s="80"/>
    </row>
    <row r="17" spans="1:5" ht="71.25" customHeight="1" x14ac:dyDescent="0.25">
      <c r="B17" s="83" t="s">
        <v>89</v>
      </c>
      <c r="C17" s="83"/>
      <c r="D17" s="83"/>
      <c r="E17" s="83"/>
    </row>
    <row r="18" spans="1:5" ht="17.25" x14ac:dyDescent="0.25">
      <c r="B18" s="81" t="s">
        <v>55</v>
      </c>
      <c r="C18" s="81"/>
      <c r="D18" s="81"/>
      <c r="E18" s="81"/>
    </row>
    <row r="19" spans="1:5" ht="57" customHeight="1" x14ac:dyDescent="0.25">
      <c r="A19" s="24" t="s">
        <v>43</v>
      </c>
      <c r="B19" s="83" t="s">
        <v>76</v>
      </c>
      <c r="C19" s="83"/>
      <c r="D19" s="83"/>
      <c r="E19" s="83"/>
    </row>
    <row r="20" spans="1:5" ht="17.25" x14ac:dyDescent="0.3">
      <c r="A20" s="1"/>
      <c r="B20" s="46"/>
      <c r="C20" s="46"/>
      <c r="D20" s="46"/>
      <c r="E20" s="46"/>
    </row>
    <row r="21" spans="1:5" ht="33.75" customHeight="1" x14ac:dyDescent="0.25">
      <c r="A21" s="24" t="s">
        <v>56</v>
      </c>
      <c r="B21" s="83" t="s">
        <v>90</v>
      </c>
      <c r="C21" s="83"/>
      <c r="D21" s="83"/>
      <c r="E21" s="83"/>
    </row>
    <row r="22" spans="1:5" ht="17.25" x14ac:dyDescent="0.3">
      <c r="A22" s="1"/>
      <c r="B22" s="47"/>
      <c r="C22" s="47"/>
      <c r="D22" s="47"/>
      <c r="E22" s="47"/>
    </row>
    <row r="23" spans="1:5" ht="29.25" customHeight="1" x14ac:dyDescent="0.25">
      <c r="A23" s="24" t="s">
        <v>57</v>
      </c>
      <c r="B23" s="83" t="s">
        <v>91</v>
      </c>
      <c r="C23" s="83"/>
      <c r="D23" s="83"/>
      <c r="E23" s="83"/>
    </row>
    <row r="24" spans="1:5" ht="17.25" x14ac:dyDescent="0.3">
      <c r="A24" s="1"/>
      <c r="B24" s="47"/>
      <c r="C24" s="47"/>
      <c r="D24" s="47"/>
      <c r="E24" s="47"/>
    </row>
    <row r="25" spans="1:5" ht="117" customHeight="1" x14ac:dyDescent="0.25">
      <c r="A25" s="24" t="s">
        <v>58</v>
      </c>
      <c r="B25" s="83" t="s">
        <v>92</v>
      </c>
      <c r="C25" s="83"/>
      <c r="D25" s="83"/>
      <c r="E25" s="83"/>
    </row>
    <row r="26" spans="1:5" ht="17.25" x14ac:dyDescent="0.3">
      <c r="B26" s="46"/>
      <c r="C26" s="46"/>
      <c r="D26" s="46"/>
      <c r="E26" s="46"/>
    </row>
    <row r="27" spans="1:5" ht="17.25" x14ac:dyDescent="0.25">
      <c r="B27" s="81" t="s">
        <v>103</v>
      </c>
      <c r="C27" s="81"/>
      <c r="D27" s="81"/>
      <c r="E27" s="81"/>
    </row>
    <row r="28" spans="1:5" ht="17.25" x14ac:dyDescent="0.25">
      <c r="A28" s="22" t="s">
        <v>43</v>
      </c>
      <c r="B28" s="83" t="s">
        <v>77</v>
      </c>
      <c r="C28" s="83"/>
      <c r="D28" s="83"/>
      <c r="E28" s="83"/>
    </row>
    <row r="29" spans="1:5" ht="17.25" x14ac:dyDescent="0.25">
      <c r="A29" s="20" t="s">
        <v>51</v>
      </c>
      <c r="B29" s="83" t="s">
        <v>79</v>
      </c>
      <c r="C29" s="83"/>
      <c r="D29" s="83"/>
      <c r="E29" s="83"/>
    </row>
    <row r="30" spans="1:5" ht="8.25" customHeight="1" x14ac:dyDescent="0.25">
      <c r="A30" s="20"/>
      <c r="B30" s="48"/>
      <c r="C30" s="48"/>
      <c r="D30" s="48"/>
      <c r="E30" s="48"/>
    </row>
    <row r="31" spans="1:5" ht="28.5" customHeight="1" x14ac:dyDescent="0.25">
      <c r="A31" s="21" t="s">
        <v>52</v>
      </c>
      <c r="B31" s="83" t="s">
        <v>54</v>
      </c>
      <c r="C31" s="83"/>
      <c r="D31" s="83"/>
      <c r="E31" s="83"/>
    </row>
    <row r="32" spans="1:5" ht="8.25" customHeight="1" x14ac:dyDescent="0.25">
      <c r="A32" s="20"/>
      <c r="B32" s="48"/>
      <c r="C32" s="48"/>
      <c r="D32" s="48"/>
      <c r="E32" s="48"/>
    </row>
    <row r="33" spans="1:5" ht="126" customHeight="1" x14ac:dyDescent="0.25">
      <c r="A33" s="21" t="s">
        <v>53</v>
      </c>
      <c r="B33" s="83" t="s">
        <v>93</v>
      </c>
      <c r="C33" s="83"/>
      <c r="D33" s="83"/>
      <c r="E33" s="83"/>
    </row>
    <row r="34" spans="1:5" ht="17.25" x14ac:dyDescent="0.3">
      <c r="B34" s="47"/>
      <c r="C34" s="47"/>
      <c r="D34" s="47"/>
      <c r="E34" s="47"/>
    </row>
    <row r="35" spans="1:5" ht="32.25" customHeight="1" x14ac:dyDescent="0.25">
      <c r="A35" s="24" t="s">
        <v>56</v>
      </c>
      <c r="B35" s="83" t="s">
        <v>94</v>
      </c>
      <c r="C35" s="83"/>
      <c r="D35" s="83"/>
      <c r="E35" s="83"/>
    </row>
    <row r="36" spans="1:5" ht="17.25" x14ac:dyDescent="0.3">
      <c r="A36" s="1"/>
      <c r="B36" s="47"/>
      <c r="C36" s="47"/>
      <c r="D36" s="47"/>
      <c r="E36" s="47"/>
    </row>
    <row r="37" spans="1:5" ht="45.75" customHeight="1" x14ac:dyDescent="0.25">
      <c r="A37" s="24" t="s">
        <v>57</v>
      </c>
      <c r="B37" s="83" t="s">
        <v>78</v>
      </c>
      <c r="C37" s="83"/>
      <c r="D37" s="83"/>
      <c r="E37" s="83"/>
    </row>
    <row r="38" spans="1:5" ht="17.25" x14ac:dyDescent="0.3">
      <c r="A38" s="1"/>
      <c r="B38" s="47"/>
      <c r="C38" s="47"/>
      <c r="D38" s="47"/>
      <c r="E38" s="47"/>
    </row>
    <row r="39" spans="1:5" ht="69" customHeight="1" x14ac:dyDescent="0.25">
      <c r="A39" s="24" t="s">
        <v>58</v>
      </c>
      <c r="B39" s="83" t="s">
        <v>95</v>
      </c>
      <c r="C39" s="83"/>
      <c r="D39" s="83"/>
      <c r="E39" s="83"/>
    </row>
    <row r="40" spans="1:5" ht="17.25" x14ac:dyDescent="0.3">
      <c r="B40" s="46"/>
      <c r="C40" s="46"/>
      <c r="D40" s="46"/>
      <c r="E40" s="46"/>
    </row>
    <row r="41" spans="1:5" ht="17.25" x14ac:dyDescent="0.25">
      <c r="B41" s="81" t="s">
        <v>59</v>
      </c>
      <c r="C41" s="81"/>
      <c r="D41" s="81"/>
      <c r="E41" s="81"/>
    </row>
    <row r="42" spans="1:5" ht="39.75" customHeight="1" x14ac:dyDescent="0.25">
      <c r="B42" s="82" t="s">
        <v>66</v>
      </c>
      <c r="C42" s="82"/>
      <c r="D42" s="82"/>
      <c r="E42" s="82"/>
    </row>
    <row r="43" spans="1:5" ht="17.25" x14ac:dyDescent="0.3">
      <c r="B43" s="46"/>
      <c r="C43" s="46"/>
      <c r="D43" s="46"/>
      <c r="E43" s="46"/>
    </row>
    <row r="44" spans="1:5" ht="17.25" x14ac:dyDescent="0.25">
      <c r="A44" s="24" t="s">
        <v>43</v>
      </c>
      <c r="B44" s="82" t="s">
        <v>67</v>
      </c>
      <c r="C44" s="82"/>
      <c r="D44" s="82"/>
      <c r="E44" s="82"/>
    </row>
    <row r="45" spans="1:5" ht="4.5" customHeight="1" x14ac:dyDescent="0.3">
      <c r="B45" s="46"/>
      <c r="C45" s="46"/>
      <c r="D45" s="46"/>
      <c r="E45" s="46"/>
    </row>
    <row r="46" spans="1:5" ht="17.25" x14ac:dyDescent="0.3">
      <c r="B46" s="51" t="s">
        <v>63</v>
      </c>
      <c r="C46" s="52" t="s">
        <v>64</v>
      </c>
      <c r="D46" s="52" t="s">
        <v>65</v>
      </c>
      <c r="E46" s="46"/>
    </row>
    <row r="47" spans="1:5" ht="17.25" x14ac:dyDescent="0.3">
      <c r="B47" s="49" t="s">
        <v>60</v>
      </c>
      <c r="C47" s="50">
        <v>1</v>
      </c>
      <c r="D47" s="50">
        <v>0.81</v>
      </c>
      <c r="E47" s="46"/>
    </row>
    <row r="48" spans="1:5" ht="17.25" x14ac:dyDescent="0.3">
      <c r="B48" s="49" t="s">
        <v>61</v>
      </c>
      <c r="C48" s="50">
        <v>0.8</v>
      </c>
      <c r="D48" s="50">
        <v>0.6</v>
      </c>
      <c r="E48" s="46"/>
    </row>
    <row r="49" spans="1:5" ht="17.25" x14ac:dyDescent="0.3">
      <c r="B49" s="49" t="s">
        <v>62</v>
      </c>
      <c r="C49" s="50">
        <v>0.59</v>
      </c>
      <c r="D49" s="50">
        <v>0</v>
      </c>
      <c r="E49" s="46"/>
    </row>
    <row r="50" spans="1:5" ht="17.25" x14ac:dyDescent="0.3">
      <c r="B50" s="46"/>
      <c r="C50" s="46"/>
      <c r="D50" s="46"/>
      <c r="E50" s="46"/>
    </row>
    <row r="51" spans="1:5" ht="37.5" customHeight="1" x14ac:dyDescent="0.25">
      <c r="B51" s="83" t="s">
        <v>96</v>
      </c>
      <c r="C51" s="83"/>
      <c r="D51" s="83"/>
      <c r="E51" s="83"/>
    </row>
    <row r="52" spans="1:5" ht="31.5" customHeight="1" x14ac:dyDescent="0.25">
      <c r="B52" s="83" t="s">
        <v>97</v>
      </c>
      <c r="C52" s="83"/>
      <c r="D52" s="83"/>
      <c r="E52" s="83"/>
    </row>
    <row r="54" spans="1:5" ht="17.25" x14ac:dyDescent="0.25">
      <c r="A54" s="24" t="s">
        <v>56</v>
      </c>
      <c r="B54" s="96" t="s">
        <v>68</v>
      </c>
      <c r="C54" s="96"/>
      <c r="D54" s="96"/>
      <c r="E54" s="96"/>
    </row>
    <row r="55" spans="1:5" ht="4.5" customHeight="1" x14ac:dyDescent="0.25"/>
    <row r="56" spans="1:5" ht="17.25" x14ac:dyDescent="0.3">
      <c r="B56" s="51" t="s">
        <v>63</v>
      </c>
      <c r="C56" s="52" t="s">
        <v>64</v>
      </c>
      <c r="D56" s="52" t="s">
        <v>65</v>
      </c>
    </row>
    <row r="57" spans="1:5" ht="17.25" x14ac:dyDescent="0.3">
      <c r="B57" s="49" t="s">
        <v>60</v>
      </c>
      <c r="C57" s="50">
        <v>1</v>
      </c>
      <c r="D57" s="50">
        <v>0.81</v>
      </c>
    </row>
    <row r="58" spans="1:5" ht="17.25" x14ac:dyDescent="0.3">
      <c r="B58" s="49" t="s">
        <v>61</v>
      </c>
      <c r="C58" s="50">
        <v>0.8</v>
      </c>
      <c r="D58" s="50">
        <v>0.6</v>
      </c>
    </row>
    <row r="59" spans="1:5" ht="17.25" x14ac:dyDescent="0.3">
      <c r="B59" s="49" t="s">
        <v>62</v>
      </c>
      <c r="C59" s="50">
        <v>0.59</v>
      </c>
      <c r="D59" s="50">
        <v>0</v>
      </c>
    </row>
    <row r="61" spans="1:5" ht="29.25" customHeight="1" x14ac:dyDescent="0.25">
      <c r="B61" s="83" t="s">
        <v>98</v>
      </c>
      <c r="C61" s="83"/>
      <c r="D61" s="83"/>
      <c r="E61" s="83"/>
    </row>
    <row r="62" spans="1:5" ht="81.75" customHeight="1" x14ac:dyDescent="0.25">
      <c r="B62" s="83" t="s">
        <v>99</v>
      </c>
      <c r="C62" s="83"/>
      <c r="D62" s="83"/>
      <c r="E62" s="83"/>
    </row>
  </sheetData>
  <sheetProtection algorithmName="SHA-512" hashValue="9822L0KN6/X6omwa6XCkPLCRKGisR/csSVPXFWcGzI8eqIe33dXhD1ZItOeFxkWrVXFX2OBXllbR5yzsNpG2eA==" saltValue="wvZ8EMz/TAv4tcRHtIF1LQ==" spinCount="100000" sheet="1" objects="1" scenarios="1"/>
  <mergeCells count="36">
    <mergeCell ref="B17:E17"/>
    <mergeCell ref="B62:E62"/>
    <mergeCell ref="B51:E51"/>
    <mergeCell ref="C11:E11"/>
    <mergeCell ref="C12:E12"/>
    <mergeCell ref="C13:E13"/>
    <mergeCell ref="B61:E61"/>
    <mergeCell ref="B33:E33"/>
    <mergeCell ref="B52:E52"/>
    <mergeCell ref="B54:E54"/>
    <mergeCell ref="B31:E31"/>
    <mergeCell ref="B18:E18"/>
    <mergeCell ref="B19:E19"/>
    <mergeCell ref="B21:E21"/>
    <mergeCell ref="B23:E23"/>
    <mergeCell ref="B1:E1"/>
    <mergeCell ref="B3:E3"/>
    <mergeCell ref="C4:E4"/>
    <mergeCell ref="C5:E5"/>
    <mergeCell ref="C6:E6"/>
    <mergeCell ref="C7:E7"/>
    <mergeCell ref="B16:E16"/>
    <mergeCell ref="B41:E41"/>
    <mergeCell ref="B44:E44"/>
    <mergeCell ref="B37:E37"/>
    <mergeCell ref="B27:E27"/>
    <mergeCell ref="B42:E42"/>
    <mergeCell ref="B28:E28"/>
    <mergeCell ref="B39:E39"/>
    <mergeCell ref="B35:E35"/>
    <mergeCell ref="B25:E25"/>
    <mergeCell ref="B10:E10"/>
    <mergeCell ref="C8:E8"/>
    <mergeCell ref="C9:E9"/>
    <mergeCell ref="C14:E14"/>
    <mergeCell ref="B29:E29"/>
  </mergeCells>
  <hyperlinks>
    <hyperlink ref="B35" r:id="rId1" display="http://consultas.contador.co.cr/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1"/>
  <sheetViews>
    <sheetView showGridLines="0" topLeftCell="A7" zoomScaleNormal="100" workbookViewId="0">
      <selection activeCell="D10" sqref="D10"/>
    </sheetView>
  </sheetViews>
  <sheetFormatPr baseColWidth="10" defaultRowHeight="15" x14ac:dyDescent="0.25"/>
  <cols>
    <col min="1" max="1" width="0.7109375" style="6" customWidth="1"/>
    <col min="2" max="2" width="3" style="6" bestFit="1" customWidth="1"/>
    <col min="3" max="3" width="69.140625" style="6" customWidth="1"/>
    <col min="4" max="6" width="14.7109375" style="6" customWidth="1"/>
    <col min="7" max="7" width="16.42578125" style="14" customWidth="1"/>
    <col min="8" max="16384" width="11.42578125" style="6"/>
  </cols>
  <sheetData>
    <row r="1" spans="2:7" ht="44.25" customHeight="1" x14ac:dyDescent="0.25">
      <c r="B1" s="15"/>
      <c r="C1" s="106" t="s">
        <v>6</v>
      </c>
      <c r="D1" s="106"/>
      <c r="E1" s="106"/>
      <c r="F1" s="106"/>
    </row>
    <row r="2" spans="2:7" ht="8.25" customHeight="1" x14ac:dyDescent="0.25">
      <c r="B2" s="15"/>
      <c r="C2" s="16"/>
      <c r="D2" s="15"/>
      <c r="E2" s="15"/>
      <c r="F2" s="15"/>
    </row>
    <row r="3" spans="2:7" ht="17.25" x14ac:dyDescent="0.25">
      <c r="B3" s="15"/>
      <c r="C3" s="23" t="str">
        <f>+General!B7</f>
        <v>Nombre de la Junta:</v>
      </c>
      <c r="D3" s="107">
        <f>+General!C7</f>
        <v>0</v>
      </c>
      <c r="E3" s="107"/>
      <c r="F3" s="107"/>
    </row>
    <row r="4" spans="2:7" ht="17.25" x14ac:dyDescent="0.25">
      <c r="B4" s="15"/>
      <c r="C4" s="23" t="str">
        <f>+General!B8</f>
        <v>Nombre completo del Tesorero/Contador:</v>
      </c>
      <c r="D4" s="107">
        <f>+General!C8</f>
        <v>0</v>
      </c>
      <c r="E4" s="107"/>
      <c r="F4" s="107"/>
    </row>
    <row r="5" spans="2:7" ht="17.25" x14ac:dyDescent="0.25">
      <c r="B5" s="15"/>
      <c r="C5" s="23" t="str">
        <f>+General!B9</f>
        <v>Carne del Tesorero/Contador:</v>
      </c>
      <c r="D5" s="107">
        <f>+General!C9</f>
        <v>0</v>
      </c>
      <c r="E5" s="107"/>
      <c r="F5" s="107"/>
    </row>
    <row r="6" spans="2:7" ht="17.25" x14ac:dyDescent="0.25">
      <c r="B6" s="15"/>
      <c r="C6" s="23" t="str">
        <f>+General!B10&amp;" "&amp;General!B11</f>
        <v>Fecha de la evaluación: Primer Trimestre:</v>
      </c>
      <c r="D6" s="108">
        <f>+General!C11</f>
        <v>0</v>
      </c>
      <c r="E6" s="108"/>
      <c r="F6" s="108"/>
    </row>
    <row r="7" spans="2:7" ht="18" thickBot="1" x14ac:dyDescent="0.3">
      <c r="B7" s="15"/>
      <c r="C7" s="16"/>
      <c r="D7" s="15"/>
      <c r="E7" s="15"/>
      <c r="F7" s="15"/>
    </row>
    <row r="8" spans="2:7" s="7" customFormat="1" ht="15" customHeight="1" x14ac:dyDescent="0.25">
      <c r="B8" s="97" t="s">
        <v>38</v>
      </c>
      <c r="C8" s="99" t="s">
        <v>30</v>
      </c>
      <c r="D8" s="101" t="s">
        <v>31</v>
      </c>
      <c r="E8" s="102"/>
      <c r="F8" s="103"/>
      <c r="G8" s="104" t="s">
        <v>39</v>
      </c>
    </row>
    <row r="9" spans="2:7" s="7" customFormat="1" ht="15.75" x14ac:dyDescent="0.25">
      <c r="B9" s="98"/>
      <c r="C9" s="100"/>
      <c r="D9" s="8" t="s">
        <v>33</v>
      </c>
      <c r="E9" s="9" t="s">
        <v>34</v>
      </c>
      <c r="F9" s="10" t="s">
        <v>35</v>
      </c>
      <c r="G9" s="105"/>
    </row>
    <row r="10" spans="2:7" ht="30" x14ac:dyDescent="0.25">
      <c r="B10" s="4">
        <v>1</v>
      </c>
      <c r="C10" s="30" t="s">
        <v>8</v>
      </c>
      <c r="D10" s="61" t="s">
        <v>88</v>
      </c>
      <c r="E10" s="62"/>
      <c r="F10" s="63"/>
      <c r="G10" s="34">
        <f>+(COUNTA(D10:E10)/1)</f>
        <v>1</v>
      </c>
    </row>
    <row r="11" spans="2:7" ht="30" x14ac:dyDescent="0.25">
      <c r="B11" s="4">
        <v>2</v>
      </c>
      <c r="C11" s="30" t="s">
        <v>9</v>
      </c>
      <c r="D11" s="61"/>
      <c r="E11" s="62" t="s">
        <v>88</v>
      </c>
      <c r="F11" s="63"/>
      <c r="G11" s="34">
        <f t="shared" ref="G11:G32" si="0">+(COUNTA(D11:E11)/1)</f>
        <v>1</v>
      </c>
    </row>
    <row r="12" spans="2:7" ht="30" x14ac:dyDescent="0.25">
      <c r="B12" s="4">
        <v>3</v>
      </c>
      <c r="C12" s="30" t="s">
        <v>10</v>
      </c>
      <c r="D12" s="61"/>
      <c r="E12" s="62" t="s">
        <v>88</v>
      </c>
      <c r="F12" s="63"/>
      <c r="G12" s="34">
        <f t="shared" si="0"/>
        <v>1</v>
      </c>
    </row>
    <row r="13" spans="2:7" ht="30" x14ac:dyDescent="0.25">
      <c r="B13" s="4">
        <v>4</v>
      </c>
      <c r="C13" s="30" t="s">
        <v>11</v>
      </c>
      <c r="D13" s="61"/>
      <c r="E13" s="62" t="s">
        <v>88</v>
      </c>
      <c r="F13" s="63"/>
      <c r="G13" s="34">
        <f t="shared" si="0"/>
        <v>1</v>
      </c>
    </row>
    <row r="14" spans="2:7" ht="30" x14ac:dyDescent="0.25">
      <c r="B14" s="4">
        <v>5</v>
      </c>
      <c r="C14" s="30" t="s">
        <v>12</v>
      </c>
      <c r="D14" s="61"/>
      <c r="E14" s="62" t="s">
        <v>88</v>
      </c>
      <c r="F14" s="63"/>
      <c r="G14" s="34">
        <f t="shared" si="0"/>
        <v>1</v>
      </c>
    </row>
    <row r="15" spans="2:7" ht="30" x14ac:dyDescent="0.25">
      <c r="B15" s="4">
        <v>6</v>
      </c>
      <c r="C15" s="30" t="s">
        <v>13</v>
      </c>
      <c r="D15" s="61"/>
      <c r="E15" s="62" t="s">
        <v>88</v>
      </c>
      <c r="F15" s="63"/>
      <c r="G15" s="34">
        <f t="shared" si="0"/>
        <v>1</v>
      </c>
    </row>
    <row r="16" spans="2:7" ht="30" x14ac:dyDescent="0.25">
      <c r="B16" s="4">
        <v>7</v>
      </c>
      <c r="C16" s="30" t="s">
        <v>14</v>
      </c>
      <c r="D16" s="61"/>
      <c r="E16" s="62" t="s">
        <v>88</v>
      </c>
      <c r="F16" s="63"/>
      <c r="G16" s="34">
        <f t="shared" si="0"/>
        <v>1</v>
      </c>
    </row>
    <row r="17" spans="2:7" ht="30" x14ac:dyDescent="0.25">
      <c r="B17" s="4">
        <v>8</v>
      </c>
      <c r="C17" s="30" t="s">
        <v>15</v>
      </c>
      <c r="D17" s="61"/>
      <c r="E17" s="62" t="s">
        <v>88</v>
      </c>
      <c r="F17" s="63"/>
      <c r="G17" s="34">
        <f t="shared" si="0"/>
        <v>1</v>
      </c>
    </row>
    <row r="18" spans="2:7" ht="30" x14ac:dyDescent="0.25">
      <c r="B18" s="4">
        <v>9</v>
      </c>
      <c r="C18" s="30" t="s">
        <v>16</v>
      </c>
      <c r="D18" s="61"/>
      <c r="E18" s="62" t="s">
        <v>88</v>
      </c>
      <c r="F18" s="63"/>
      <c r="G18" s="34">
        <f t="shared" si="0"/>
        <v>1</v>
      </c>
    </row>
    <row r="19" spans="2:7" ht="30" x14ac:dyDescent="0.25">
      <c r="B19" s="4">
        <v>10</v>
      </c>
      <c r="C19" s="30" t="s">
        <v>17</v>
      </c>
      <c r="D19" s="61"/>
      <c r="E19" s="62" t="s">
        <v>88</v>
      </c>
      <c r="F19" s="63"/>
      <c r="G19" s="34">
        <f t="shared" si="0"/>
        <v>1</v>
      </c>
    </row>
    <row r="20" spans="2:7" ht="45" x14ac:dyDescent="0.25">
      <c r="B20" s="4">
        <v>11</v>
      </c>
      <c r="C20" s="30" t="s">
        <v>18</v>
      </c>
      <c r="D20" s="61"/>
      <c r="E20" s="62" t="s">
        <v>88</v>
      </c>
      <c r="F20" s="63"/>
      <c r="G20" s="34">
        <f t="shared" si="0"/>
        <v>1</v>
      </c>
    </row>
    <row r="21" spans="2:7" ht="45" x14ac:dyDescent="0.25">
      <c r="B21" s="4">
        <v>12</v>
      </c>
      <c r="C21" s="30" t="s">
        <v>19</v>
      </c>
      <c r="D21" s="61"/>
      <c r="E21" s="62" t="s">
        <v>88</v>
      </c>
      <c r="F21" s="63"/>
      <c r="G21" s="34">
        <f t="shared" si="0"/>
        <v>1</v>
      </c>
    </row>
    <row r="22" spans="2:7" ht="30" x14ac:dyDescent="0.25">
      <c r="B22" s="4">
        <v>13</v>
      </c>
      <c r="C22" s="30" t="s">
        <v>20</v>
      </c>
      <c r="D22" s="61"/>
      <c r="E22" s="62" t="s">
        <v>88</v>
      </c>
      <c r="F22" s="63"/>
      <c r="G22" s="34">
        <f t="shared" si="0"/>
        <v>1</v>
      </c>
    </row>
    <row r="23" spans="2:7" ht="30" x14ac:dyDescent="0.25">
      <c r="B23" s="4">
        <v>14</v>
      </c>
      <c r="C23" s="30" t="s">
        <v>21</v>
      </c>
      <c r="D23" s="61"/>
      <c r="E23" s="62" t="s">
        <v>88</v>
      </c>
      <c r="F23" s="63"/>
      <c r="G23" s="34">
        <f t="shared" si="0"/>
        <v>1</v>
      </c>
    </row>
    <row r="24" spans="2:7" ht="150" x14ac:dyDescent="0.25">
      <c r="B24" s="4">
        <v>15</v>
      </c>
      <c r="C24" s="30" t="s">
        <v>22</v>
      </c>
      <c r="D24" s="61"/>
      <c r="E24" s="62" t="s">
        <v>88</v>
      </c>
      <c r="F24" s="63"/>
      <c r="G24" s="34">
        <f t="shared" si="0"/>
        <v>1</v>
      </c>
    </row>
    <row r="25" spans="2:7" ht="30" x14ac:dyDescent="0.25">
      <c r="B25" s="4">
        <v>16</v>
      </c>
      <c r="C25" s="31" t="s">
        <v>42</v>
      </c>
      <c r="D25" s="61"/>
      <c r="E25" s="62" t="s">
        <v>88</v>
      </c>
      <c r="F25" s="63"/>
      <c r="G25" s="34">
        <f t="shared" si="0"/>
        <v>1</v>
      </c>
    </row>
    <row r="26" spans="2:7" x14ac:dyDescent="0.25">
      <c r="B26" s="4">
        <v>17</v>
      </c>
      <c r="C26" s="30" t="s">
        <v>23</v>
      </c>
      <c r="D26" s="61"/>
      <c r="E26" s="62" t="s">
        <v>88</v>
      </c>
      <c r="F26" s="63"/>
      <c r="G26" s="34">
        <f t="shared" si="0"/>
        <v>1</v>
      </c>
    </row>
    <row r="27" spans="2:7" ht="45" x14ac:dyDescent="0.25">
      <c r="B27" s="4">
        <v>18</v>
      </c>
      <c r="C27" s="30" t="s">
        <v>24</v>
      </c>
      <c r="D27" s="61"/>
      <c r="E27" s="62" t="s">
        <v>88</v>
      </c>
      <c r="F27" s="63"/>
      <c r="G27" s="34">
        <f t="shared" si="0"/>
        <v>1</v>
      </c>
    </row>
    <row r="28" spans="2:7" x14ac:dyDescent="0.25">
      <c r="B28" s="4">
        <v>19</v>
      </c>
      <c r="C28" s="30" t="s">
        <v>25</v>
      </c>
      <c r="D28" s="61"/>
      <c r="E28" s="62" t="s">
        <v>88</v>
      </c>
      <c r="F28" s="63"/>
      <c r="G28" s="34">
        <f t="shared" si="0"/>
        <v>1</v>
      </c>
    </row>
    <row r="29" spans="2:7" ht="45" x14ac:dyDescent="0.25">
      <c r="B29" s="4">
        <v>20</v>
      </c>
      <c r="C29" s="30" t="s">
        <v>26</v>
      </c>
      <c r="D29" s="61"/>
      <c r="E29" s="62" t="s">
        <v>88</v>
      </c>
      <c r="F29" s="63"/>
      <c r="G29" s="34">
        <f t="shared" si="0"/>
        <v>1</v>
      </c>
    </row>
    <row r="30" spans="2:7" ht="30" x14ac:dyDescent="0.25">
      <c r="B30" s="4">
        <v>21</v>
      </c>
      <c r="C30" s="30" t="s">
        <v>27</v>
      </c>
      <c r="D30" s="61"/>
      <c r="E30" s="62" t="s">
        <v>88</v>
      </c>
      <c r="F30" s="63"/>
      <c r="G30" s="34">
        <f t="shared" si="0"/>
        <v>1</v>
      </c>
    </row>
    <row r="31" spans="2:7" ht="45" x14ac:dyDescent="0.25">
      <c r="B31" s="4">
        <v>22</v>
      </c>
      <c r="C31" s="30" t="s">
        <v>28</v>
      </c>
      <c r="D31" s="61"/>
      <c r="E31" s="62" t="s">
        <v>88</v>
      </c>
      <c r="F31" s="63"/>
      <c r="G31" s="34">
        <f t="shared" si="0"/>
        <v>1</v>
      </c>
    </row>
    <row r="32" spans="2:7" ht="45.75" thickBot="1" x14ac:dyDescent="0.3">
      <c r="B32" s="5">
        <v>23</v>
      </c>
      <c r="C32" s="32" t="s">
        <v>29</v>
      </c>
      <c r="D32" s="64"/>
      <c r="E32" s="62" t="s">
        <v>88</v>
      </c>
      <c r="F32" s="65"/>
      <c r="G32" s="35">
        <f t="shared" si="0"/>
        <v>1</v>
      </c>
    </row>
    <row r="33" spans="2:7" ht="15.75" customHeight="1" thickBot="1" x14ac:dyDescent="0.3">
      <c r="B33" s="111" t="s">
        <v>40</v>
      </c>
      <c r="C33" s="112"/>
      <c r="D33" s="53">
        <f>+COUNTA(D10:D32)</f>
        <v>1</v>
      </c>
      <c r="E33" s="54">
        <f>+COUNTA(E10:E32)</f>
        <v>22</v>
      </c>
      <c r="F33" s="55">
        <f>+COUNTA(F10:F32)</f>
        <v>0</v>
      </c>
      <c r="G33" s="56">
        <f>SUM(G10:G32)/23</f>
        <v>1</v>
      </c>
    </row>
    <row r="34" spans="2:7" ht="15.75" customHeight="1" x14ac:dyDescent="0.25">
      <c r="C34" s="57" t="s">
        <v>80</v>
      </c>
      <c r="D34" s="58">
        <f>+D33+E33+F33-23</f>
        <v>0</v>
      </c>
      <c r="E34" s="58"/>
      <c r="F34" s="58"/>
      <c r="G34" s="59"/>
    </row>
    <row r="35" spans="2:7" s="28" customFormat="1" ht="15.75" customHeight="1" x14ac:dyDescent="0.25">
      <c r="B35" s="26"/>
      <c r="C35" s="26"/>
      <c r="D35" s="27"/>
      <c r="E35" s="27"/>
      <c r="F35" s="27"/>
      <c r="G35" s="33"/>
    </row>
    <row r="36" spans="2:7" s="28" customFormat="1" ht="15.75" customHeight="1" x14ac:dyDescent="0.25">
      <c r="B36" s="113" t="s">
        <v>70</v>
      </c>
      <c r="C36" s="113"/>
      <c r="D36" s="25"/>
      <c r="E36" s="25"/>
      <c r="F36" s="25"/>
      <c r="G36" s="33"/>
    </row>
    <row r="37" spans="2:7" ht="15.75" customHeight="1" x14ac:dyDescent="0.25">
      <c r="B37" s="109" t="s">
        <v>41</v>
      </c>
      <c r="C37" s="109"/>
      <c r="D37" s="110">
        <f>+(D33+E33)/23</f>
        <v>1</v>
      </c>
      <c r="E37" s="110"/>
      <c r="F37" s="110"/>
    </row>
    <row r="38" spans="2:7" ht="15.75" customHeight="1" x14ac:dyDescent="0.25">
      <c r="B38" s="109" t="s">
        <v>69</v>
      </c>
      <c r="C38" s="109"/>
      <c r="D38" s="110" t="str">
        <f>IF(D37&gt;=81%,"EXCELENTE",IF(D37&gt;=60%,"BUENO","DEFICIENTE"))</f>
        <v>EXCELENTE</v>
      </c>
      <c r="E38" s="110"/>
      <c r="F38" s="110"/>
    </row>
    <row r="39" spans="2:7" s="28" customFormat="1" ht="15.75" customHeight="1" x14ac:dyDescent="0.25">
      <c r="B39" s="26"/>
      <c r="C39" s="72"/>
      <c r="D39" s="73"/>
      <c r="E39" s="73"/>
      <c r="F39" s="73"/>
      <c r="G39" s="74"/>
    </row>
    <row r="40" spans="2:7" s="28" customFormat="1" ht="15.75" customHeight="1" x14ac:dyDescent="0.25">
      <c r="B40" s="26"/>
      <c r="C40" s="72"/>
      <c r="D40" s="73"/>
      <c r="E40" s="73"/>
      <c r="F40" s="73"/>
      <c r="G40" s="74"/>
    </row>
    <row r="41" spans="2:7" ht="17.25" x14ac:dyDescent="0.25">
      <c r="C41" s="66"/>
      <c r="D41" s="67"/>
      <c r="E41" s="67"/>
      <c r="F41" s="68" t="s">
        <v>45</v>
      </c>
      <c r="G41" s="69"/>
    </row>
    <row r="42" spans="2:7" ht="17.25" x14ac:dyDescent="0.25">
      <c r="C42" s="66"/>
      <c r="D42" s="67"/>
      <c r="E42" s="67"/>
      <c r="F42" s="68"/>
      <c r="G42" s="69"/>
    </row>
    <row r="43" spans="2:7" ht="17.25" x14ac:dyDescent="0.25">
      <c r="C43" s="68" t="s">
        <v>44</v>
      </c>
      <c r="D43" s="67"/>
      <c r="E43" s="67"/>
      <c r="F43" s="70" t="s">
        <v>49</v>
      </c>
      <c r="G43" s="69"/>
    </row>
    <row r="44" spans="2:7" ht="17.25" x14ac:dyDescent="0.25">
      <c r="C44" s="71" t="s">
        <v>46</v>
      </c>
      <c r="D44" s="67"/>
      <c r="E44" s="67"/>
      <c r="F44" s="70" t="s">
        <v>50</v>
      </c>
      <c r="G44" s="69"/>
    </row>
    <row r="45" spans="2:7" ht="17.25" x14ac:dyDescent="0.25">
      <c r="C45" s="71" t="s">
        <v>47</v>
      </c>
      <c r="D45" s="67"/>
      <c r="E45" s="67"/>
      <c r="F45" s="70" t="s">
        <v>47</v>
      </c>
      <c r="G45" s="69"/>
    </row>
    <row r="46" spans="2:7" ht="17.25" x14ac:dyDescent="0.25">
      <c r="C46" s="71" t="s">
        <v>48</v>
      </c>
      <c r="D46" s="67"/>
      <c r="E46" s="67"/>
      <c r="F46" s="71" t="s">
        <v>48</v>
      </c>
      <c r="G46" s="69"/>
    </row>
    <row r="47" spans="2:7" ht="17.25" x14ac:dyDescent="0.25">
      <c r="C47" s="3"/>
      <c r="D47"/>
      <c r="E47"/>
      <c r="F47"/>
    </row>
    <row r="48" spans="2:7" ht="17.25" x14ac:dyDescent="0.25">
      <c r="C48" s="3"/>
      <c r="D48"/>
      <c r="E48"/>
      <c r="F48"/>
    </row>
    <row r="49" spans="4:6" x14ac:dyDescent="0.25">
      <c r="D49"/>
      <c r="E49"/>
      <c r="F49"/>
    </row>
    <row r="50" spans="4:6" x14ac:dyDescent="0.25">
      <c r="D50"/>
      <c r="E50"/>
      <c r="F50"/>
    </row>
    <row r="51" spans="4:6" x14ac:dyDescent="0.25">
      <c r="D51"/>
      <c r="E51"/>
      <c r="F51"/>
    </row>
  </sheetData>
  <sheetProtection algorithmName="SHA-512" hashValue="DD008m1UhG6aNFndVzSeyooY4m2KdJYXFDX84C5bT/pNG3pJh/5sTckG0ylpiNHti7EBQlz15UhsMNqpJW2xmQ==" saltValue="4OjGsq84WEYooenAv3vbdA==" spinCount="100000" sheet="1" objects="1" scenarios="1"/>
  <mergeCells count="15">
    <mergeCell ref="B37:C37"/>
    <mergeCell ref="D37:F37"/>
    <mergeCell ref="B38:C38"/>
    <mergeCell ref="D38:F38"/>
    <mergeCell ref="B33:C33"/>
    <mergeCell ref="B36:C36"/>
    <mergeCell ref="B8:B9"/>
    <mergeCell ref="C8:C9"/>
    <mergeCell ref="D8:F8"/>
    <mergeCell ref="G8:G9"/>
    <mergeCell ref="C1:F1"/>
    <mergeCell ref="D3:F3"/>
    <mergeCell ref="D4:F4"/>
    <mergeCell ref="D5:F5"/>
    <mergeCell ref="D6:F6"/>
  </mergeCells>
  <pageMargins left="0.7" right="0.7" top="0.75" bottom="0.75" header="0.3" footer="0.3"/>
  <pageSetup paperSize="9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1"/>
  <sheetViews>
    <sheetView showGridLines="0" tabSelected="1" zoomScaleNormal="100" workbookViewId="0">
      <selection activeCell="G12" sqref="G12"/>
    </sheetView>
  </sheetViews>
  <sheetFormatPr baseColWidth="10" defaultRowHeight="15" x14ac:dyDescent="0.25"/>
  <cols>
    <col min="1" max="1" width="0.7109375" style="6" customWidth="1"/>
    <col min="2" max="2" width="3" style="6" bestFit="1" customWidth="1"/>
    <col min="3" max="3" width="69.140625" style="6" customWidth="1"/>
    <col min="4" max="6" width="14.7109375" style="6" customWidth="1"/>
    <col min="7" max="7" width="16.42578125" style="14" customWidth="1"/>
    <col min="8" max="16384" width="11.42578125" style="6"/>
  </cols>
  <sheetData>
    <row r="1" spans="2:7" ht="44.25" customHeight="1" x14ac:dyDescent="0.25">
      <c r="B1" s="15"/>
      <c r="C1" s="106" t="s">
        <v>6</v>
      </c>
      <c r="D1" s="106"/>
      <c r="E1" s="106"/>
      <c r="F1" s="106"/>
    </row>
    <row r="2" spans="2:7" ht="8.25" customHeight="1" x14ac:dyDescent="0.25">
      <c r="B2" s="15"/>
      <c r="C2" s="16"/>
      <c r="D2" s="15"/>
      <c r="E2" s="15"/>
      <c r="F2" s="15"/>
    </row>
    <row r="3" spans="2:7" ht="17.25" x14ac:dyDescent="0.25">
      <c r="B3" s="15"/>
      <c r="C3" s="23" t="str">
        <f>+General!B7</f>
        <v>Nombre de la Junta:</v>
      </c>
      <c r="D3" s="107">
        <f>+General!C7</f>
        <v>0</v>
      </c>
      <c r="E3" s="107"/>
      <c r="F3" s="107"/>
    </row>
    <row r="4" spans="2:7" ht="17.25" x14ac:dyDescent="0.25">
      <c r="B4" s="15"/>
      <c r="C4" s="23" t="str">
        <f>+General!B8</f>
        <v>Nombre completo del Tesorero/Contador:</v>
      </c>
      <c r="D4" s="107">
        <f>+General!C8</f>
        <v>0</v>
      </c>
      <c r="E4" s="107"/>
      <c r="F4" s="107"/>
    </row>
    <row r="5" spans="2:7" ht="17.25" x14ac:dyDescent="0.25">
      <c r="B5" s="15"/>
      <c r="C5" s="23" t="str">
        <f>+General!B9</f>
        <v>Carne del Tesorero/Contador:</v>
      </c>
      <c r="D5" s="107">
        <f>+General!C9</f>
        <v>0</v>
      </c>
      <c r="E5" s="107"/>
      <c r="F5" s="107"/>
    </row>
    <row r="6" spans="2:7" ht="17.25" x14ac:dyDescent="0.25">
      <c r="B6" s="15"/>
      <c r="C6" s="45" t="str">
        <f>+General!B10&amp;" "&amp;General!B12</f>
        <v>Fecha de la evaluación: Segundo Trimestre:</v>
      </c>
      <c r="D6" s="108">
        <f>+General!C12</f>
        <v>0</v>
      </c>
      <c r="E6" s="108"/>
      <c r="F6" s="108"/>
    </row>
    <row r="7" spans="2:7" ht="18" thickBot="1" x14ac:dyDescent="0.3">
      <c r="B7" s="15"/>
      <c r="C7" s="16"/>
      <c r="D7" s="15"/>
      <c r="E7" s="15"/>
      <c r="F7" s="15"/>
    </row>
    <row r="8" spans="2:7" s="7" customFormat="1" ht="15" customHeight="1" x14ac:dyDescent="0.25">
      <c r="B8" s="97" t="s">
        <v>38</v>
      </c>
      <c r="C8" s="99" t="s">
        <v>30</v>
      </c>
      <c r="D8" s="101" t="s">
        <v>32</v>
      </c>
      <c r="E8" s="102"/>
      <c r="F8" s="103"/>
      <c r="G8" s="104" t="s">
        <v>39</v>
      </c>
    </row>
    <row r="9" spans="2:7" s="7" customFormat="1" ht="15.75" x14ac:dyDescent="0.25">
      <c r="B9" s="98"/>
      <c r="C9" s="100"/>
      <c r="D9" s="8" t="s">
        <v>33</v>
      </c>
      <c r="E9" s="9" t="s">
        <v>34</v>
      </c>
      <c r="F9" s="10" t="s">
        <v>35</v>
      </c>
      <c r="G9" s="105"/>
    </row>
    <row r="10" spans="2:7" ht="30" x14ac:dyDescent="0.25">
      <c r="B10" s="4">
        <v>1</v>
      </c>
      <c r="C10" s="30" t="s">
        <v>8</v>
      </c>
      <c r="D10" s="61"/>
      <c r="E10" s="62" t="s">
        <v>88</v>
      </c>
      <c r="F10" s="62"/>
      <c r="G10" s="34">
        <f>+(COUNTA(D10:E10)/1)</f>
        <v>1</v>
      </c>
    </row>
    <row r="11" spans="2:7" ht="30" x14ac:dyDescent="0.25">
      <c r="B11" s="4">
        <v>2</v>
      </c>
      <c r="C11" s="30" t="s">
        <v>9</v>
      </c>
      <c r="D11" s="61"/>
      <c r="E11" s="62" t="s">
        <v>88</v>
      </c>
      <c r="F11" s="62"/>
      <c r="G11" s="34">
        <f t="shared" ref="G11:G32" si="0">+(COUNTA(D11:E11)/1)</f>
        <v>1</v>
      </c>
    </row>
    <row r="12" spans="2:7" ht="30" x14ac:dyDescent="0.25">
      <c r="B12" s="4">
        <v>3</v>
      </c>
      <c r="C12" s="30" t="s">
        <v>10</v>
      </c>
      <c r="D12" s="61"/>
      <c r="E12" s="62" t="s">
        <v>88</v>
      </c>
      <c r="F12" s="62"/>
      <c r="G12" s="34">
        <f t="shared" si="0"/>
        <v>1</v>
      </c>
    </row>
    <row r="13" spans="2:7" ht="30" x14ac:dyDescent="0.25">
      <c r="B13" s="4">
        <v>4</v>
      </c>
      <c r="C13" s="30" t="s">
        <v>11</v>
      </c>
      <c r="D13" s="61"/>
      <c r="E13" s="62" t="s">
        <v>88</v>
      </c>
      <c r="F13" s="62"/>
      <c r="G13" s="34">
        <f t="shared" si="0"/>
        <v>1</v>
      </c>
    </row>
    <row r="14" spans="2:7" ht="30" x14ac:dyDescent="0.25">
      <c r="B14" s="4">
        <v>5</v>
      </c>
      <c r="C14" s="30" t="s">
        <v>12</v>
      </c>
      <c r="D14" s="61"/>
      <c r="E14" s="62" t="s">
        <v>88</v>
      </c>
      <c r="F14" s="62"/>
      <c r="G14" s="34">
        <f t="shared" si="0"/>
        <v>1</v>
      </c>
    </row>
    <row r="15" spans="2:7" ht="30" x14ac:dyDescent="0.25">
      <c r="B15" s="4">
        <v>6</v>
      </c>
      <c r="C15" s="30" t="s">
        <v>13</v>
      </c>
      <c r="D15" s="61"/>
      <c r="E15" s="62" t="s">
        <v>88</v>
      </c>
      <c r="F15" s="62"/>
      <c r="G15" s="34">
        <f t="shared" si="0"/>
        <v>1</v>
      </c>
    </row>
    <row r="16" spans="2:7" ht="30" x14ac:dyDescent="0.25">
      <c r="B16" s="4">
        <v>7</v>
      </c>
      <c r="C16" s="30" t="s">
        <v>14</v>
      </c>
      <c r="D16" s="61"/>
      <c r="E16" s="62" t="s">
        <v>88</v>
      </c>
      <c r="F16" s="62"/>
      <c r="G16" s="34">
        <f t="shared" si="0"/>
        <v>1</v>
      </c>
    </row>
    <row r="17" spans="2:7" ht="30" x14ac:dyDescent="0.25">
      <c r="B17" s="4">
        <v>8</v>
      </c>
      <c r="C17" s="30" t="s">
        <v>15</v>
      </c>
      <c r="D17" s="61"/>
      <c r="E17" s="62" t="s">
        <v>88</v>
      </c>
      <c r="F17" s="62"/>
      <c r="G17" s="34">
        <f t="shared" si="0"/>
        <v>1</v>
      </c>
    </row>
    <row r="18" spans="2:7" ht="30" x14ac:dyDescent="0.25">
      <c r="B18" s="4">
        <v>9</v>
      </c>
      <c r="C18" s="30" t="s">
        <v>16</v>
      </c>
      <c r="D18" s="61"/>
      <c r="E18" s="62" t="s">
        <v>88</v>
      </c>
      <c r="F18" s="62"/>
      <c r="G18" s="34">
        <f t="shared" si="0"/>
        <v>1</v>
      </c>
    </row>
    <row r="19" spans="2:7" ht="30" x14ac:dyDescent="0.25">
      <c r="B19" s="4">
        <v>10</v>
      </c>
      <c r="C19" s="30" t="s">
        <v>17</v>
      </c>
      <c r="D19" s="61"/>
      <c r="E19" s="62" t="s">
        <v>88</v>
      </c>
      <c r="F19" s="62"/>
      <c r="G19" s="34">
        <f t="shared" si="0"/>
        <v>1</v>
      </c>
    </row>
    <row r="20" spans="2:7" ht="45" x14ac:dyDescent="0.25">
      <c r="B20" s="4">
        <v>11</v>
      </c>
      <c r="C20" s="30" t="s">
        <v>18</v>
      </c>
      <c r="D20" s="61"/>
      <c r="E20" s="62" t="s">
        <v>88</v>
      </c>
      <c r="F20" s="62"/>
      <c r="G20" s="34">
        <f t="shared" si="0"/>
        <v>1</v>
      </c>
    </row>
    <row r="21" spans="2:7" ht="45" x14ac:dyDescent="0.25">
      <c r="B21" s="4">
        <v>12</v>
      </c>
      <c r="C21" s="30" t="s">
        <v>19</v>
      </c>
      <c r="D21" s="61"/>
      <c r="E21" s="62" t="s">
        <v>88</v>
      </c>
      <c r="F21" s="62"/>
      <c r="G21" s="34">
        <f t="shared" si="0"/>
        <v>1</v>
      </c>
    </row>
    <row r="22" spans="2:7" ht="30" x14ac:dyDescent="0.25">
      <c r="B22" s="4">
        <v>13</v>
      </c>
      <c r="C22" s="30" t="s">
        <v>20</v>
      </c>
      <c r="D22" s="61"/>
      <c r="E22" s="62" t="s">
        <v>88</v>
      </c>
      <c r="F22" s="62"/>
      <c r="G22" s="34">
        <f t="shared" si="0"/>
        <v>1</v>
      </c>
    </row>
    <row r="23" spans="2:7" ht="30" x14ac:dyDescent="0.25">
      <c r="B23" s="4">
        <v>14</v>
      </c>
      <c r="C23" s="30" t="s">
        <v>21</v>
      </c>
      <c r="D23" s="61"/>
      <c r="E23" s="62" t="s">
        <v>88</v>
      </c>
      <c r="F23" s="62"/>
      <c r="G23" s="34">
        <f t="shared" si="0"/>
        <v>1</v>
      </c>
    </row>
    <row r="24" spans="2:7" ht="150" x14ac:dyDescent="0.25">
      <c r="B24" s="4">
        <v>15</v>
      </c>
      <c r="C24" s="30" t="s">
        <v>22</v>
      </c>
      <c r="D24" s="61"/>
      <c r="E24" s="62" t="s">
        <v>88</v>
      </c>
      <c r="F24" s="62"/>
      <c r="G24" s="34">
        <f t="shared" si="0"/>
        <v>1</v>
      </c>
    </row>
    <row r="25" spans="2:7" ht="30" x14ac:dyDescent="0.25">
      <c r="B25" s="4">
        <v>16</v>
      </c>
      <c r="C25" s="31" t="s">
        <v>42</v>
      </c>
      <c r="D25" s="61"/>
      <c r="E25" s="62" t="s">
        <v>88</v>
      </c>
      <c r="F25" s="62"/>
      <c r="G25" s="34">
        <f t="shared" si="0"/>
        <v>1</v>
      </c>
    </row>
    <row r="26" spans="2:7" x14ac:dyDescent="0.25">
      <c r="B26" s="4">
        <v>17</v>
      </c>
      <c r="C26" s="30" t="s">
        <v>23</v>
      </c>
      <c r="D26" s="61"/>
      <c r="E26" s="62" t="s">
        <v>88</v>
      </c>
      <c r="F26" s="62"/>
      <c r="G26" s="34">
        <f t="shared" si="0"/>
        <v>1</v>
      </c>
    </row>
    <row r="27" spans="2:7" ht="45" x14ac:dyDescent="0.25">
      <c r="B27" s="4">
        <v>18</v>
      </c>
      <c r="C27" s="30" t="s">
        <v>24</v>
      </c>
      <c r="D27" s="61"/>
      <c r="E27" s="62" t="s">
        <v>88</v>
      </c>
      <c r="F27" s="62"/>
      <c r="G27" s="34">
        <f t="shared" si="0"/>
        <v>1</v>
      </c>
    </row>
    <row r="28" spans="2:7" x14ac:dyDescent="0.25">
      <c r="B28" s="4">
        <v>19</v>
      </c>
      <c r="C28" s="30" t="s">
        <v>25</v>
      </c>
      <c r="D28" s="61"/>
      <c r="E28" s="62" t="s">
        <v>88</v>
      </c>
      <c r="F28" s="62"/>
      <c r="G28" s="34">
        <f t="shared" si="0"/>
        <v>1</v>
      </c>
    </row>
    <row r="29" spans="2:7" ht="45" x14ac:dyDescent="0.25">
      <c r="B29" s="4">
        <v>20</v>
      </c>
      <c r="C29" s="30" t="s">
        <v>26</v>
      </c>
      <c r="D29" s="61"/>
      <c r="E29" s="62" t="s">
        <v>88</v>
      </c>
      <c r="F29" s="62"/>
      <c r="G29" s="34">
        <f t="shared" si="0"/>
        <v>1</v>
      </c>
    </row>
    <row r="30" spans="2:7" ht="30" x14ac:dyDescent="0.25">
      <c r="B30" s="4">
        <v>21</v>
      </c>
      <c r="C30" s="30" t="s">
        <v>27</v>
      </c>
      <c r="D30" s="61"/>
      <c r="E30" s="62" t="s">
        <v>88</v>
      </c>
      <c r="F30" s="62"/>
      <c r="G30" s="34">
        <f t="shared" si="0"/>
        <v>1</v>
      </c>
    </row>
    <row r="31" spans="2:7" ht="45" x14ac:dyDescent="0.25">
      <c r="B31" s="4">
        <v>22</v>
      </c>
      <c r="C31" s="30" t="s">
        <v>28</v>
      </c>
      <c r="D31" s="61"/>
      <c r="E31" s="62" t="s">
        <v>88</v>
      </c>
      <c r="F31" s="62"/>
      <c r="G31" s="34">
        <f t="shared" si="0"/>
        <v>1</v>
      </c>
    </row>
    <row r="32" spans="2:7" ht="45.75" thickBot="1" x14ac:dyDescent="0.3">
      <c r="B32" s="5">
        <v>23</v>
      </c>
      <c r="C32" s="32" t="s">
        <v>29</v>
      </c>
      <c r="D32" s="64"/>
      <c r="E32" s="62" t="s">
        <v>88</v>
      </c>
      <c r="F32" s="75"/>
      <c r="G32" s="35">
        <f t="shared" si="0"/>
        <v>1</v>
      </c>
    </row>
    <row r="33" spans="2:8" ht="15.75" customHeight="1" thickBot="1" x14ac:dyDescent="0.3">
      <c r="B33" s="111" t="s">
        <v>40</v>
      </c>
      <c r="C33" s="114"/>
      <c r="D33" s="11">
        <f>+COUNTA(D10:D32)</f>
        <v>0</v>
      </c>
      <c r="E33" s="12">
        <f>+COUNTA(E10:E32)</f>
        <v>23</v>
      </c>
      <c r="F33" s="13">
        <f>+COUNTA(F10:F32)</f>
        <v>0</v>
      </c>
      <c r="G33" s="36">
        <f>SUM(G10:G32)/23</f>
        <v>1</v>
      </c>
    </row>
    <row r="34" spans="2:8" ht="15.75" customHeight="1" x14ac:dyDescent="0.25">
      <c r="C34" s="57" t="s">
        <v>80</v>
      </c>
      <c r="D34" s="58">
        <f>+D33+E33+F33-23</f>
        <v>0</v>
      </c>
      <c r="E34" s="58"/>
      <c r="F34" s="58"/>
      <c r="G34" s="59"/>
    </row>
    <row r="35" spans="2:8" s="28" customFormat="1" ht="15.75" customHeight="1" x14ac:dyDescent="0.25">
      <c r="B35" s="26"/>
      <c r="C35" s="26"/>
      <c r="D35" s="27"/>
      <c r="E35" s="27"/>
      <c r="F35" s="27"/>
      <c r="G35" s="33"/>
    </row>
    <row r="36" spans="2:8" s="28" customFormat="1" ht="15.75" customHeight="1" x14ac:dyDescent="0.25">
      <c r="B36" s="113" t="s">
        <v>70</v>
      </c>
      <c r="C36" s="113"/>
      <c r="D36" s="25"/>
      <c r="E36" s="25"/>
      <c r="F36" s="25"/>
      <c r="G36" s="33"/>
    </row>
    <row r="37" spans="2:8" ht="15.75" customHeight="1" x14ac:dyDescent="0.25">
      <c r="B37" s="109" t="s">
        <v>41</v>
      </c>
      <c r="C37" s="109"/>
      <c r="D37" s="110">
        <f>+(D33+E33)/23</f>
        <v>1</v>
      </c>
      <c r="E37" s="110"/>
      <c r="F37" s="110"/>
    </row>
    <row r="38" spans="2:8" ht="15.75" customHeight="1" x14ac:dyDescent="0.25">
      <c r="B38" s="109" t="s">
        <v>69</v>
      </c>
      <c r="C38" s="109"/>
      <c r="D38" s="110" t="str">
        <f>IF(D37&gt;=81%,"EXCELENTE",IF(D37&gt;=60%,"BUENO","DEFICIENTE"))</f>
        <v>EXCELENTE</v>
      </c>
      <c r="E38" s="110"/>
      <c r="F38" s="110"/>
    </row>
    <row r="39" spans="2:8" s="28" customFormat="1" ht="15.75" customHeight="1" x14ac:dyDescent="0.25">
      <c r="B39" s="26"/>
      <c r="C39" s="72"/>
      <c r="D39" s="73"/>
      <c r="E39" s="73"/>
      <c r="F39" s="73"/>
      <c r="G39" s="74"/>
      <c r="H39" s="76"/>
    </row>
    <row r="40" spans="2:8" s="28" customFormat="1" ht="15.75" customHeight="1" x14ac:dyDescent="0.25">
      <c r="B40" s="26"/>
      <c r="C40" s="72"/>
      <c r="D40" s="73"/>
      <c r="E40" s="73"/>
      <c r="F40" s="73"/>
      <c r="G40" s="74"/>
      <c r="H40" s="76"/>
    </row>
    <row r="41" spans="2:8" ht="17.25" x14ac:dyDescent="0.25">
      <c r="C41" s="66"/>
      <c r="D41" s="67"/>
      <c r="E41" s="67"/>
      <c r="F41" s="68" t="s">
        <v>45</v>
      </c>
      <c r="G41" s="69"/>
      <c r="H41" s="66"/>
    </row>
    <row r="42" spans="2:8" ht="17.25" x14ac:dyDescent="0.25">
      <c r="C42" s="66"/>
      <c r="D42" s="67"/>
      <c r="E42" s="67"/>
      <c r="F42" s="68"/>
      <c r="G42" s="69"/>
      <c r="H42" s="66"/>
    </row>
    <row r="43" spans="2:8" ht="17.25" x14ac:dyDescent="0.25">
      <c r="C43" s="68" t="s">
        <v>44</v>
      </c>
      <c r="D43" s="67"/>
      <c r="E43" s="67"/>
      <c r="F43" s="70" t="s">
        <v>49</v>
      </c>
      <c r="G43" s="69"/>
      <c r="H43" s="66"/>
    </row>
    <row r="44" spans="2:8" ht="17.25" x14ac:dyDescent="0.25">
      <c r="C44" s="71" t="s">
        <v>46</v>
      </c>
      <c r="D44" s="67"/>
      <c r="E44" s="67"/>
      <c r="F44" s="70" t="s">
        <v>50</v>
      </c>
      <c r="G44" s="69"/>
      <c r="H44" s="66"/>
    </row>
    <row r="45" spans="2:8" ht="17.25" x14ac:dyDescent="0.25">
      <c r="C45" s="71" t="s">
        <v>47</v>
      </c>
      <c r="D45" s="67"/>
      <c r="E45" s="67"/>
      <c r="F45" s="70" t="s">
        <v>47</v>
      </c>
      <c r="G45" s="69"/>
      <c r="H45" s="66"/>
    </row>
    <row r="46" spans="2:8" ht="17.25" x14ac:dyDescent="0.25">
      <c r="C46" s="71" t="s">
        <v>48</v>
      </c>
      <c r="D46" s="67"/>
      <c r="E46" s="67"/>
      <c r="F46" s="71" t="s">
        <v>48</v>
      </c>
      <c r="G46" s="69"/>
      <c r="H46" s="66"/>
    </row>
    <row r="47" spans="2:8" ht="17.25" x14ac:dyDescent="0.25">
      <c r="C47" s="3"/>
      <c r="D47"/>
      <c r="E47"/>
      <c r="F47"/>
    </row>
    <row r="48" spans="2:8" ht="17.25" x14ac:dyDescent="0.25">
      <c r="C48" s="3"/>
      <c r="D48"/>
      <c r="E48"/>
      <c r="F48"/>
    </row>
    <row r="49" spans="4:6" x14ac:dyDescent="0.25">
      <c r="D49"/>
      <c r="E49"/>
      <c r="F49"/>
    </row>
    <row r="50" spans="4:6" x14ac:dyDescent="0.25">
      <c r="D50"/>
      <c r="E50"/>
      <c r="F50"/>
    </row>
    <row r="51" spans="4:6" x14ac:dyDescent="0.25">
      <c r="D51"/>
      <c r="E51"/>
      <c r="F51"/>
    </row>
  </sheetData>
  <sheetProtection algorithmName="SHA-512" hashValue="e31K2OVcspGnwVA/mBuZVg9Z2t9oCUryraVJRQy6UEPz9sjyqwaw1kga/7GDXvUayP4te1ntyKgR9Wykm0PRtA==" saltValue="wlxc0BpahyY/OEVRMFZlPA==" spinCount="100000" sheet="1" objects="1" scenarios="1"/>
  <mergeCells count="15">
    <mergeCell ref="B38:C38"/>
    <mergeCell ref="D38:F38"/>
    <mergeCell ref="G8:G9"/>
    <mergeCell ref="B33:C33"/>
    <mergeCell ref="B36:C36"/>
    <mergeCell ref="B37:C37"/>
    <mergeCell ref="D37:F37"/>
    <mergeCell ref="B8:B9"/>
    <mergeCell ref="C8:C9"/>
    <mergeCell ref="D8:F8"/>
    <mergeCell ref="C1:F1"/>
    <mergeCell ref="D3:F3"/>
    <mergeCell ref="D4:F4"/>
    <mergeCell ref="D5:F5"/>
    <mergeCell ref="D6:F6"/>
  </mergeCells>
  <pageMargins left="0.7" right="0.7" top="0.75" bottom="0.75" header="0.3" footer="0.3"/>
  <pageSetup paperSize="9" scale="4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1"/>
  <sheetViews>
    <sheetView showGridLines="0" zoomScaleNormal="100" workbookViewId="0">
      <selection activeCell="C45" sqref="C45"/>
    </sheetView>
  </sheetViews>
  <sheetFormatPr baseColWidth="10" defaultRowHeight="15" x14ac:dyDescent="0.25"/>
  <cols>
    <col min="1" max="1" width="0.7109375" style="6" customWidth="1"/>
    <col min="2" max="2" width="3" style="6" bestFit="1" customWidth="1"/>
    <col min="3" max="3" width="69.140625" style="6" customWidth="1"/>
    <col min="4" max="6" width="14.7109375" style="6" customWidth="1"/>
    <col min="7" max="7" width="16.42578125" style="14" customWidth="1"/>
    <col min="8" max="16384" width="11.42578125" style="6"/>
  </cols>
  <sheetData>
    <row r="1" spans="2:7" ht="44.25" customHeight="1" x14ac:dyDescent="0.25">
      <c r="B1" s="15"/>
      <c r="C1" s="106" t="s">
        <v>6</v>
      </c>
      <c r="D1" s="106"/>
      <c r="E1" s="106"/>
      <c r="F1" s="106"/>
    </row>
    <row r="2" spans="2:7" ht="8.25" customHeight="1" x14ac:dyDescent="0.25">
      <c r="B2" s="15"/>
      <c r="C2" s="16"/>
      <c r="D2" s="15"/>
      <c r="E2" s="15"/>
      <c r="F2" s="15"/>
    </row>
    <row r="3" spans="2:7" ht="17.25" x14ac:dyDescent="0.25">
      <c r="B3" s="15"/>
      <c r="C3" s="23" t="str">
        <f>+General!B7</f>
        <v>Nombre de la Junta:</v>
      </c>
      <c r="D3" s="107">
        <f>+General!C7</f>
        <v>0</v>
      </c>
      <c r="E3" s="107"/>
      <c r="F3" s="107"/>
    </row>
    <row r="4" spans="2:7" ht="17.25" x14ac:dyDescent="0.25">
      <c r="B4" s="15"/>
      <c r="C4" s="23" t="str">
        <f>+General!B8</f>
        <v>Nombre completo del Tesorero/Contador:</v>
      </c>
      <c r="D4" s="107">
        <f>+General!C8</f>
        <v>0</v>
      </c>
      <c r="E4" s="107"/>
      <c r="F4" s="107"/>
    </row>
    <row r="5" spans="2:7" ht="17.25" x14ac:dyDescent="0.25">
      <c r="B5" s="15"/>
      <c r="C5" s="23" t="str">
        <f>+General!B9</f>
        <v>Carne del Tesorero/Contador:</v>
      </c>
      <c r="D5" s="107">
        <f>+General!C9</f>
        <v>0</v>
      </c>
      <c r="E5" s="107"/>
      <c r="F5" s="107"/>
    </row>
    <row r="6" spans="2:7" ht="17.25" x14ac:dyDescent="0.25">
      <c r="B6" s="15"/>
      <c r="C6" s="45" t="str">
        <f>+General!B10&amp;" "&amp;General!B13</f>
        <v>Fecha de la evaluación: Tercer Trimestre:</v>
      </c>
      <c r="D6" s="108">
        <f>+General!C13</f>
        <v>0</v>
      </c>
      <c r="E6" s="108"/>
      <c r="F6" s="108"/>
    </row>
    <row r="7" spans="2:7" ht="18" thickBot="1" x14ac:dyDescent="0.3">
      <c r="B7" s="15"/>
      <c r="C7" s="16"/>
      <c r="D7" s="15"/>
      <c r="E7" s="15"/>
      <c r="F7" s="15"/>
    </row>
    <row r="8" spans="2:7" s="7" customFormat="1" ht="15" customHeight="1" x14ac:dyDescent="0.25">
      <c r="B8" s="97" t="s">
        <v>38</v>
      </c>
      <c r="C8" s="99" t="s">
        <v>30</v>
      </c>
      <c r="D8" s="115" t="s">
        <v>36</v>
      </c>
      <c r="E8" s="116"/>
      <c r="F8" s="116"/>
      <c r="G8" s="104" t="s">
        <v>39</v>
      </c>
    </row>
    <row r="9" spans="2:7" s="7" customFormat="1" ht="15.75" x14ac:dyDescent="0.25">
      <c r="B9" s="98"/>
      <c r="C9" s="100"/>
      <c r="D9" s="8" t="s">
        <v>33</v>
      </c>
      <c r="E9" s="9" t="s">
        <v>34</v>
      </c>
      <c r="F9" s="10" t="s">
        <v>35</v>
      </c>
      <c r="G9" s="105"/>
    </row>
    <row r="10" spans="2:7" ht="30" x14ac:dyDescent="0.25">
      <c r="B10" s="4">
        <v>1</v>
      </c>
      <c r="C10" s="30" t="s">
        <v>8</v>
      </c>
      <c r="D10" s="61"/>
      <c r="E10" s="62" t="s">
        <v>88</v>
      </c>
      <c r="F10" s="62"/>
      <c r="G10" s="34">
        <f>+(COUNTA(D10:E10)/1)</f>
        <v>1</v>
      </c>
    </row>
    <row r="11" spans="2:7" ht="30" x14ac:dyDescent="0.25">
      <c r="B11" s="4">
        <v>2</v>
      </c>
      <c r="C11" s="30" t="s">
        <v>9</v>
      </c>
      <c r="D11" s="61"/>
      <c r="E11" s="62" t="s">
        <v>88</v>
      </c>
      <c r="F11" s="62"/>
      <c r="G11" s="34">
        <f t="shared" ref="G11:G32" si="0">+(COUNTA(D11:E11)/1)</f>
        <v>1</v>
      </c>
    </row>
    <row r="12" spans="2:7" ht="30" x14ac:dyDescent="0.25">
      <c r="B12" s="4">
        <v>3</v>
      </c>
      <c r="C12" s="30" t="s">
        <v>10</v>
      </c>
      <c r="D12" s="61"/>
      <c r="E12" s="62" t="s">
        <v>88</v>
      </c>
      <c r="F12" s="62"/>
      <c r="G12" s="34">
        <f t="shared" si="0"/>
        <v>1</v>
      </c>
    </row>
    <row r="13" spans="2:7" ht="30" x14ac:dyDescent="0.25">
      <c r="B13" s="4">
        <v>4</v>
      </c>
      <c r="C13" s="30" t="s">
        <v>11</v>
      </c>
      <c r="D13" s="61"/>
      <c r="E13" s="62" t="s">
        <v>88</v>
      </c>
      <c r="F13" s="62"/>
      <c r="G13" s="34">
        <f t="shared" si="0"/>
        <v>1</v>
      </c>
    </row>
    <row r="14" spans="2:7" ht="30" x14ac:dyDescent="0.25">
      <c r="B14" s="4">
        <v>5</v>
      </c>
      <c r="C14" s="30" t="s">
        <v>12</v>
      </c>
      <c r="D14" s="61"/>
      <c r="E14" s="62" t="s">
        <v>88</v>
      </c>
      <c r="F14" s="62"/>
      <c r="G14" s="34">
        <f t="shared" si="0"/>
        <v>1</v>
      </c>
    </row>
    <row r="15" spans="2:7" ht="30" x14ac:dyDescent="0.25">
      <c r="B15" s="4">
        <v>6</v>
      </c>
      <c r="C15" s="30" t="s">
        <v>13</v>
      </c>
      <c r="D15" s="61"/>
      <c r="E15" s="62" t="s">
        <v>88</v>
      </c>
      <c r="F15" s="62"/>
      <c r="G15" s="34">
        <f t="shared" si="0"/>
        <v>1</v>
      </c>
    </row>
    <row r="16" spans="2:7" ht="30" x14ac:dyDescent="0.25">
      <c r="B16" s="4">
        <v>7</v>
      </c>
      <c r="C16" s="30" t="s">
        <v>14</v>
      </c>
      <c r="D16" s="61"/>
      <c r="E16" s="62" t="s">
        <v>88</v>
      </c>
      <c r="F16" s="62"/>
      <c r="G16" s="34">
        <f t="shared" si="0"/>
        <v>1</v>
      </c>
    </row>
    <row r="17" spans="2:7" ht="30" x14ac:dyDescent="0.25">
      <c r="B17" s="4">
        <v>8</v>
      </c>
      <c r="C17" s="30" t="s">
        <v>15</v>
      </c>
      <c r="D17" s="61"/>
      <c r="E17" s="62" t="s">
        <v>88</v>
      </c>
      <c r="F17" s="62"/>
      <c r="G17" s="34">
        <f t="shared" si="0"/>
        <v>1</v>
      </c>
    </row>
    <row r="18" spans="2:7" ht="30" x14ac:dyDescent="0.25">
      <c r="B18" s="4">
        <v>9</v>
      </c>
      <c r="C18" s="30" t="s">
        <v>16</v>
      </c>
      <c r="D18" s="61"/>
      <c r="E18" s="62" t="s">
        <v>88</v>
      </c>
      <c r="F18" s="62"/>
      <c r="G18" s="34">
        <f t="shared" si="0"/>
        <v>1</v>
      </c>
    </row>
    <row r="19" spans="2:7" ht="30" x14ac:dyDescent="0.25">
      <c r="B19" s="4">
        <v>10</v>
      </c>
      <c r="C19" s="30" t="s">
        <v>17</v>
      </c>
      <c r="D19" s="61"/>
      <c r="E19" s="62" t="s">
        <v>88</v>
      </c>
      <c r="F19" s="62"/>
      <c r="G19" s="34">
        <f t="shared" si="0"/>
        <v>1</v>
      </c>
    </row>
    <row r="20" spans="2:7" ht="45" x14ac:dyDescent="0.25">
      <c r="B20" s="4">
        <v>11</v>
      </c>
      <c r="C20" s="30" t="s">
        <v>18</v>
      </c>
      <c r="D20" s="61"/>
      <c r="E20" s="62" t="s">
        <v>88</v>
      </c>
      <c r="F20" s="62"/>
      <c r="G20" s="34">
        <f t="shared" si="0"/>
        <v>1</v>
      </c>
    </row>
    <row r="21" spans="2:7" ht="45" x14ac:dyDescent="0.25">
      <c r="B21" s="4">
        <v>12</v>
      </c>
      <c r="C21" s="30" t="s">
        <v>19</v>
      </c>
      <c r="D21" s="61"/>
      <c r="E21" s="62" t="s">
        <v>88</v>
      </c>
      <c r="F21" s="62"/>
      <c r="G21" s="34">
        <f t="shared" si="0"/>
        <v>1</v>
      </c>
    </row>
    <row r="22" spans="2:7" ht="30" x14ac:dyDescent="0.25">
      <c r="B22" s="4">
        <v>13</v>
      </c>
      <c r="C22" s="30" t="s">
        <v>20</v>
      </c>
      <c r="D22" s="61"/>
      <c r="E22" s="62" t="s">
        <v>88</v>
      </c>
      <c r="F22" s="62"/>
      <c r="G22" s="34">
        <f t="shared" si="0"/>
        <v>1</v>
      </c>
    </row>
    <row r="23" spans="2:7" ht="30" x14ac:dyDescent="0.25">
      <c r="B23" s="4">
        <v>14</v>
      </c>
      <c r="C23" s="30" t="s">
        <v>21</v>
      </c>
      <c r="D23" s="61"/>
      <c r="E23" s="62" t="s">
        <v>88</v>
      </c>
      <c r="F23" s="62"/>
      <c r="G23" s="34">
        <f t="shared" si="0"/>
        <v>1</v>
      </c>
    </row>
    <row r="24" spans="2:7" ht="150" x14ac:dyDescent="0.25">
      <c r="B24" s="4">
        <v>15</v>
      </c>
      <c r="C24" s="30" t="s">
        <v>22</v>
      </c>
      <c r="D24" s="61"/>
      <c r="E24" s="62" t="s">
        <v>88</v>
      </c>
      <c r="F24" s="62"/>
      <c r="G24" s="34">
        <f t="shared" si="0"/>
        <v>1</v>
      </c>
    </row>
    <row r="25" spans="2:7" ht="30" x14ac:dyDescent="0.25">
      <c r="B25" s="4">
        <v>16</v>
      </c>
      <c r="C25" s="31" t="s">
        <v>42</v>
      </c>
      <c r="D25" s="61"/>
      <c r="E25" s="62" t="s">
        <v>88</v>
      </c>
      <c r="F25" s="62"/>
      <c r="G25" s="34">
        <f t="shared" si="0"/>
        <v>1</v>
      </c>
    </row>
    <row r="26" spans="2:7" x14ac:dyDescent="0.25">
      <c r="B26" s="4">
        <v>17</v>
      </c>
      <c r="C26" s="30" t="s">
        <v>23</v>
      </c>
      <c r="D26" s="61"/>
      <c r="E26" s="62" t="s">
        <v>88</v>
      </c>
      <c r="F26" s="62"/>
      <c r="G26" s="34">
        <f t="shared" si="0"/>
        <v>1</v>
      </c>
    </row>
    <row r="27" spans="2:7" ht="45" x14ac:dyDescent="0.25">
      <c r="B27" s="4">
        <v>18</v>
      </c>
      <c r="C27" s="30" t="s">
        <v>24</v>
      </c>
      <c r="D27" s="61"/>
      <c r="E27" s="62" t="s">
        <v>88</v>
      </c>
      <c r="F27" s="62"/>
      <c r="G27" s="34">
        <f t="shared" si="0"/>
        <v>1</v>
      </c>
    </row>
    <row r="28" spans="2:7" x14ac:dyDescent="0.25">
      <c r="B28" s="4">
        <v>19</v>
      </c>
      <c r="C28" s="30" t="s">
        <v>25</v>
      </c>
      <c r="D28" s="61"/>
      <c r="E28" s="62" t="s">
        <v>88</v>
      </c>
      <c r="F28" s="62"/>
      <c r="G28" s="34">
        <f t="shared" si="0"/>
        <v>1</v>
      </c>
    </row>
    <row r="29" spans="2:7" ht="45" x14ac:dyDescent="0.25">
      <c r="B29" s="4">
        <v>20</v>
      </c>
      <c r="C29" s="30" t="s">
        <v>26</v>
      </c>
      <c r="D29" s="61"/>
      <c r="E29" s="62" t="s">
        <v>88</v>
      </c>
      <c r="F29" s="62"/>
      <c r="G29" s="34">
        <f t="shared" si="0"/>
        <v>1</v>
      </c>
    </row>
    <row r="30" spans="2:7" ht="30" x14ac:dyDescent="0.25">
      <c r="B30" s="4">
        <v>21</v>
      </c>
      <c r="C30" s="30" t="s">
        <v>27</v>
      </c>
      <c r="D30" s="61"/>
      <c r="E30" s="62" t="s">
        <v>88</v>
      </c>
      <c r="F30" s="62"/>
      <c r="G30" s="34">
        <f t="shared" si="0"/>
        <v>1</v>
      </c>
    </row>
    <row r="31" spans="2:7" ht="45" x14ac:dyDescent="0.25">
      <c r="B31" s="4">
        <v>22</v>
      </c>
      <c r="C31" s="30" t="s">
        <v>28</v>
      </c>
      <c r="D31" s="61"/>
      <c r="E31" s="62" t="s">
        <v>88</v>
      </c>
      <c r="F31" s="62"/>
      <c r="G31" s="34">
        <f t="shared" si="0"/>
        <v>1</v>
      </c>
    </row>
    <row r="32" spans="2:7" ht="45.75" thickBot="1" x14ac:dyDescent="0.3">
      <c r="B32" s="5">
        <v>23</v>
      </c>
      <c r="C32" s="32" t="s">
        <v>29</v>
      </c>
      <c r="D32" s="64"/>
      <c r="E32" s="62" t="s">
        <v>88</v>
      </c>
      <c r="F32" s="75"/>
      <c r="G32" s="35">
        <f t="shared" si="0"/>
        <v>1</v>
      </c>
    </row>
    <row r="33" spans="2:8" ht="15.75" customHeight="1" thickBot="1" x14ac:dyDescent="0.3">
      <c r="B33" s="111" t="s">
        <v>40</v>
      </c>
      <c r="C33" s="114"/>
      <c r="D33" s="11">
        <f>+COUNTA(D10:D32)</f>
        <v>0</v>
      </c>
      <c r="E33" s="12">
        <f>+COUNTA(E10:E32)</f>
        <v>23</v>
      </c>
      <c r="F33" s="13">
        <f>+COUNTA(F10:F32)</f>
        <v>0</v>
      </c>
      <c r="G33" s="36">
        <f>SUM(G10:G32)/23</f>
        <v>1</v>
      </c>
    </row>
    <row r="34" spans="2:8" ht="15.75" customHeight="1" x14ac:dyDescent="0.25">
      <c r="C34" s="57" t="s">
        <v>80</v>
      </c>
      <c r="D34" s="58">
        <f>+D33+E33+F33-23</f>
        <v>0</v>
      </c>
      <c r="E34" s="58"/>
      <c r="F34" s="58"/>
      <c r="G34" s="59"/>
    </row>
    <row r="35" spans="2:8" s="28" customFormat="1" ht="15.75" customHeight="1" x14ac:dyDescent="0.25">
      <c r="B35" s="26"/>
      <c r="C35" s="26"/>
      <c r="D35" s="27"/>
      <c r="E35" s="27"/>
      <c r="F35" s="27"/>
      <c r="G35" s="33"/>
    </row>
    <row r="36" spans="2:8" s="28" customFormat="1" ht="15.75" customHeight="1" x14ac:dyDescent="0.25">
      <c r="B36" s="113" t="s">
        <v>70</v>
      </c>
      <c r="C36" s="113"/>
      <c r="D36" s="25"/>
      <c r="E36" s="25"/>
      <c r="F36" s="25"/>
      <c r="G36" s="33"/>
    </row>
    <row r="37" spans="2:8" ht="15.75" customHeight="1" x14ac:dyDescent="0.25">
      <c r="B37" s="109" t="s">
        <v>41</v>
      </c>
      <c r="C37" s="109"/>
      <c r="D37" s="110">
        <f>+(D33+E33)/23</f>
        <v>1</v>
      </c>
      <c r="E37" s="110"/>
      <c r="F37" s="110"/>
    </row>
    <row r="38" spans="2:8" ht="15.75" customHeight="1" x14ac:dyDescent="0.25">
      <c r="B38" s="109" t="s">
        <v>69</v>
      </c>
      <c r="C38" s="109"/>
      <c r="D38" s="110" t="str">
        <f>IF(D37&gt;=81%,"EXCELENTE",IF(D37&gt;=60%,"BUENO","DEFICIENTE"))</f>
        <v>EXCELENTE</v>
      </c>
      <c r="E38" s="110"/>
      <c r="F38" s="110"/>
    </row>
    <row r="39" spans="2:8" s="28" customFormat="1" ht="15.75" customHeight="1" x14ac:dyDescent="0.25">
      <c r="B39" s="26"/>
      <c r="C39" s="72"/>
      <c r="D39" s="73"/>
      <c r="E39" s="73"/>
      <c r="F39" s="73"/>
      <c r="G39" s="74"/>
      <c r="H39" s="76"/>
    </row>
    <row r="40" spans="2:8" s="28" customFormat="1" ht="15.75" customHeight="1" x14ac:dyDescent="0.25">
      <c r="B40" s="26"/>
      <c r="C40" s="72"/>
      <c r="D40" s="73"/>
      <c r="E40" s="73"/>
      <c r="F40" s="73"/>
      <c r="G40" s="74"/>
      <c r="H40" s="76"/>
    </row>
    <row r="41" spans="2:8" ht="17.25" x14ac:dyDescent="0.25">
      <c r="C41" s="66"/>
      <c r="D41" s="67"/>
      <c r="E41" s="67"/>
      <c r="F41" s="68" t="s">
        <v>45</v>
      </c>
      <c r="G41" s="69"/>
      <c r="H41" s="66"/>
    </row>
    <row r="42" spans="2:8" ht="17.25" x14ac:dyDescent="0.25">
      <c r="C42" s="66"/>
      <c r="D42" s="67"/>
      <c r="E42" s="67"/>
      <c r="F42" s="68"/>
      <c r="G42" s="69"/>
      <c r="H42" s="66"/>
    </row>
    <row r="43" spans="2:8" ht="17.25" x14ac:dyDescent="0.25">
      <c r="C43" s="68" t="s">
        <v>44</v>
      </c>
      <c r="D43" s="67"/>
      <c r="E43" s="67"/>
      <c r="F43" s="70" t="s">
        <v>49</v>
      </c>
      <c r="G43" s="69"/>
      <c r="H43" s="66"/>
    </row>
    <row r="44" spans="2:8" ht="17.25" x14ac:dyDescent="0.25">
      <c r="C44" s="71" t="s">
        <v>46</v>
      </c>
      <c r="D44" s="67"/>
      <c r="E44" s="67"/>
      <c r="F44" s="70" t="s">
        <v>50</v>
      </c>
      <c r="G44" s="69"/>
      <c r="H44" s="66"/>
    </row>
    <row r="45" spans="2:8" ht="17.25" x14ac:dyDescent="0.25">
      <c r="C45" s="71" t="s">
        <v>47</v>
      </c>
      <c r="D45" s="67"/>
      <c r="E45" s="67"/>
      <c r="F45" s="70" t="s">
        <v>47</v>
      </c>
      <c r="G45" s="69"/>
      <c r="H45" s="66"/>
    </row>
    <row r="46" spans="2:8" ht="17.25" x14ac:dyDescent="0.25">
      <c r="C46" s="71" t="s">
        <v>48</v>
      </c>
      <c r="D46" s="67"/>
      <c r="E46" s="67"/>
      <c r="F46" s="71" t="s">
        <v>48</v>
      </c>
      <c r="G46" s="69"/>
      <c r="H46" s="66"/>
    </row>
    <row r="47" spans="2:8" ht="17.25" x14ac:dyDescent="0.25">
      <c r="C47" s="3"/>
      <c r="D47"/>
      <c r="E47"/>
      <c r="F47"/>
    </row>
    <row r="48" spans="2:8" ht="17.25" x14ac:dyDescent="0.25">
      <c r="C48" s="3"/>
      <c r="D48"/>
      <c r="E48"/>
      <c r="F48"/>
    </row>
    <row r="49" spans="4:6" x14ac:dyDescent="0.25">
      <c r="D49"/>
      <c r="E49"/>
      <c r="F49"/>
    </row>
    <row r="50" spans="4:6" x14ac:dyDescent="0.25">
      <c r="D50"/>
      <c r="E50"/>
      <c r="F50"/>
    </row>
    <row r="51" spans="4:6" x14ac:dyDescent="0.25">
      <c r="D51"/>
      <c r="E51"/>
      <c r="F51"/>
    </row>
  </sheetData>
  <sheetProtection algorithmName="SHA-512" hashValue="poZ4g62tAQ9MKWog5lrEn27fMPtB7YqLvZCSyZ6q8Gab79BukiOQoJauk42WwYFfbvimxE6jz9CoF+5P7PvwhQ==" saltValue="IfXpriMw4NyQyM2m1UpVlQ==" spinCount="100000" sheet="1" objects="1" scenarios="1"/>
  <mergeCells count="15">
    <mergeCell ref="B38:C38"/>
    <mergeCell ref="D38:F38"/>
    <mergeCell ref="G8:G9"/>
    <mergeCell ref="B33:C33"/>
    <mergeCell ref="B36:C36"/>
    <mergeCell ref="B37:C37"/>
    <mergeCell ref="D37:F37"/>
    <mergeCell ref="B8:B9"/>
    <mergeCell ref="C8:C9"/>
    <mergeCell ref="D8:F8"/>
    <mergeCell ref="C1:F1"/>
    <mergeCell ref="D3:F3"/>
    <mergeCell ref="D4:F4"/>
    <mergeCell ref="D5:F5"/>
    <mergeCell ref="D6:F6"/>
  </mergeCells>
  <pageMargins left="0.7" right="0.7" top="0.75" bottom="0.75" header="0.3" footer="0.3"/>
  <pageSetup paperSize="9"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51"/>
  <sheetViews>
    <sheetView showGridLines="0" zoomScaleNormal="100" workbookViewId="0">
      <selection activeCell="C14" sqref="C14"/>
    </sheetView>
  </sheetViews>
  <sheetFormatPr baseColWidth="10" defaultRowHeight="15" x14ac:dyDescent="0.25"/>
  <cols>
    <col min="1" max="1" width="0.7109375" style="6" customWidth="1"/>
    <col min="2" max="2" width="3" style="6" bestFit="1" customWidth="1"/>
    <col min="3" max="3" width="69.140625" style="6" customWidth="1"/>
    <col min="4" max="5" width="14.7109375" style="6" customWidth="1"/>
    <col min="6" max="6" width="15.85546875" style="6" customWidth="1"/>
    <col min="7" max="7" width="16.42578125" style="14" customWidth="1"/>
    <col min="8" max="16384" width="11.42578125" style="6"/>
  </cols>
  <sheetData>
    <row r="1" spans="2:7" ht="44.25" customHeight="1" x14ac:dyDescent="0.25">
      <c r="B1" s="15"/>
      <c r="C1" s="106" t="s">
        <v>6</v>
      </c>
      <c r="D1" s="106"/>
      <c r="E1" s="106"/>
      <c r="F1" s="106"/>
    </row>
    <row r="2" spans="2:7" ht="8.25" customHeight="1" x14ac:dyDescent="0.25">
      <c r="B2" s="15"/>
      <c r="C2" s="16"/>
      <c r="D2" s="15"/>
      <c r="E2" s="15"/>
      <c r="F2" s="15"/>
    </row>
    <row r="3" spans="2:7" ht="17.25" x14ac:dyDescent="0.25">
      <c r="B3" s="15"/>
      <c r="C3" s="23" t="str">
        <f>+General!B7</f>
        <v>Nombre de la Junta:</v>
      </c>
      <c r="D3" s="107">
        <f>+General!C7</f>
        <v>0</v>
      </c>
      <c r="E3" s="107"/>
      <c r="F3" s="107"/>
    </row>
    <row r="4" spans="2:7" ht="17.25" x14ac:dyDescent="0.25">
      <c r="B4" s="15"/>
      <c r="C4" s="23" t="str">
        <f>+General!B8</f>
        <v>Nombre completo del Tesorero/Contador:</v>
      </c>
      <c r="D4" s="107">
        <f>+General!C8</f>
        <v>0</v>
      </c>
      <c r="E4" s="107"/>
      <c r="F4" s="107"/>
    </row>
    <row r="5" spans="2:7" ht="17.25" x14ac:dyDescent="0.25">
      <c r="B5" s="15"/>
      <c r="C5" s="23" t="str">
        <f>+General!B9</f>
        <v>Carne del Tesorero/Contador:</v>
      </c>
      <c r="D5" s="107">
        <f>+General!C9</f>
        <v>0</v>
      </c>
      <c r="E5" s="107"/>
      <c r="F5" s="107"/>
    </row>
    <row r="6" spans="2:7" ht="17.25" x14ac:dyDescent="0.25">
      <c r="B6" s="15"/>
      <c r="C6" s="45" t="str">
        <f>+General!B10&amp;" "&amp;General!B14</f>
        <v>Fecha de la evaluación: Cuarto Trimestre:</v>
      </c>
      <c r="D6" s="108">
        <f>+General!C14</f>
        <v>0</v>
      </c>
      <c r="E6" s="108"/>
      <c r="F6" s="108"/>
    </row>
    <row r="7" spans="2:7" ht="18" thickBot="1" x14ac:dyDescent="0.3">
      <c r="B7" s="15"/>
      <c r="C7" s="16"/>
      <c r="D7" s="15"/>
      <c r="E7" s="15"/>
      <c r="F7" s="15"/>
    </row>
    <row r="8" spans="2:7" s="7" customFormat="1" ht="15" customHeight="1" x14ac:dyDescent="0.25">
      <c r="B8" s="97" t="s">
        <v>38</v>
      </c>
      <c r="C8" s="99" t="s">
        <v>30</v>
      </c>
      <c r="D8" s="115" t="s">
        <v>37</v>
      </c>
      <c r="E8" s="116"/>
      <c r="F8" s="117"/>
      <c r="G8" s="104" t="s">
        <v>39</v>
      </c>
    </row>
    <row r="9" spans="2:7" s="7" customFormat="1" ht="15.75" x14ac:dyDescent="0.25">
      <c r="B9" s="98"/>
      <c r="C9" s="100"/>
      <c r="D9" s="8" t="s">
        <v>33</v>
      </c>
      <c r="E9" s="9" t="s">
        <v>34</v>
      </c>
      <c r="F9" s="10" t="s">
        <v>35</v>
      </c>
      <c r="G9" s="105"/>
    </row>
    <row r="10" spans="2:7" ht="30" x14ac:dyDescent="0.25">
      <c r="B10" s="4">
        <v>1</v>
      </c>
      <c r="C10" s="30" t="s">
        <v>8</v>
      </c>
      <c r="D10" s="61"/>
      <c r="E10" s="62" t="s">
        <v>88</v>
      </c>
      <c r="F10" s="63"/>
      <c r="G10" s="34">
        <f>+(COUNTA(D10:E10)/1)</f>
        <v>1</v>
      </c>
    </row>
    <row r="11" spans="2:7" ht="30" x14ac:dyDescent="0.25">
      <c r="B11" s="4">
        <v>2</v>
      </c>
      <c r="C11" s="30" t="s">
        <v>9</v>
      </c>
      <c r="D11" s="61"/>
      <c r="E11" s="62" t="s">
        <v>88</v>
      </c>
      <c r="F11" s="63"/>
      <c r="G11" s="34">
        <f t="shared" ref="G11:G32" si="0">+(COUNTA(D11:E11)/1)</f>
        <v>1</v>
      </c>
    </row>
    <row r="12" spans="2:7" ht="30" x14ac:dyDescent="0.25">
      <c r="B12" s="4">
        <v>3</v>
      </c>
      <c r="C12" s="30" t="s">
        <v>10</v>
      </c>
      <c r="D12" s="61"/>
      <c r="E12" s="62" t="s">
        <v>88</v>
      </c>
      <c r="F12" s="63"/>
      <c r="G12" s="34">
        <f t="shared" si="0"/>
        <v>1</v>
      </c>
    </row>
    <row r="13" spans="2:7" ht="30" x14ac:dyDescent="0.25">
      <c r="B13" s="4">
        <v>4</v>
      </c>
      <c r="C13" s="30" t="s">
        <v>11</v>
      </c>
      <c r="D13" s="61"/>
      <c r="E13" s="62" t="s">
        <v>88</v>
      </c>
      <c r="F13" s="63"/>
      <c r="G13" s="34">
        <f t="shared" si="0"/>
        <v>1</v>
      </c>
    </row>
    <row r="14" spans="2:7" ht="30" x14ac:dyDescent="0.25">
      <c r="B14" s="4">
        <v>5</v>
      </c>
      <c r="C14" s="30" t="s">
        <v>12</v>
      </c>
      <c r="D14" s="61"/>
      <c r="E14" s="62" t="s">
        <v>88</v>
      </c>
      <c r="F14" s="63"/>
      <c r="G14" s="34">
        <f t="shared" si="0"/>
        <v>1</v>
      </c>
    </row>
    <row r="15" spans="2:7" ht="30" x14ac:dyDescent="0.25">
      <c r="B15" s="4">
        <v>6</v>
      </c>
      <c r="C15" s="30" t="s">
        <v>13</v>
      </c>
      <c r="D15" s="61"/>
      <c r="E15" s="62" t="s">
        <v>88</v>
      </c>
      <c r="F15" s="63"/>
      <c r="G15" s="34">
        <f t="shared" si="0"/>
        <v>1</v>
      </c>
    </row>
    <row r="16" spans="2:7" ht="30" x14ac:dyDescent="0.25">
      <c r="B16" s="4">
        <v>7</v>
      </c>
      <c r="C16" s="30" t="s">
        <v>14</v>
      </c>
      <c r="D16" s="61"/>
      <c r="E16" s="62" t="s">
        <v>88</v>
      </c>
      <c r="F16" s="63"/>
      <c r="G16" s="34">
        <f t="shared" si="0"/>
        <v>1</v>
      </c>
    </row>
    <row r="17" spans="2:7" ht="30" x14ac:dyDescent="0.25">
      <c r="B17" s="4">
        <v>8</v>
      </c>
      <c r="C17" s="30" t="s">
        <v>15</v>
      </c>
      <c r="D17" s="61"/>
      <c r="E17" s="62" t="s">
        <v>88</v>
      </c>
      <c r="F17" s="63"/>
      <c r="G17" s="34">
        <f t="shared" si="0"/>
        <v>1</v>
      </c>
    </row>
    <row r="18" spans="2:7" ht="30" x14ac:dyDescent="0.25">
      <c r="B18" s="4">
        <v>9</v>
      </c>
      <c r="C18" s="30" t="s">
        <v>16</v>
      </c>
      <c r="D18" s="61"/>
      <c r="E18" s="62" t="s">
        <v>88</v>
      </c>
      <c r="F18" s="63"/>
      <c r="G18" s="34">
        <f t="shared" si="0"/>
        <v>1</v>
      </c>
    </row>
    <row r="19" spans="2:7" ht="30" x14ac:dyDescent="0.25">
      <c r="B19" s="4">
        <v>10</v>
      </c>
      <c r="C19" s="30" t="s">
        <v>17</v>
      </c>
      <c r="D19" s="61"/>
      <c r="E19" s="62" t="s">
        <v>88</v>
      </c>
      <c r="F19" s="63"/>
      <c r="G19" s="34">
        <f t="shared" si="0"/>
        <v>1</v>
      </c>
    </row>
    <row r="20" spans="2:7" ht="45" x14ac:dyDescent="0.25">
      <c r="B20" s="4">
        <v>11</v>
      </c>
      <c r="C20" s="30" t="s">
        <v>18</v>
      </c>
      <c r="D20" s="61"/>
      <c r="E20" s="62" t="s">
        <v>88</v>
      </c>
      <c r="F20" s="63"/>
      <c r="G20" s="34">
        <f t="shared" si="0"/>
        <v>1</v>
      </c>
    </row>
    <row r="21" spans="2:7" ht="45" x14ac:dyDescent="0.25">
      <c r="B21" s="4">
        <v>12</v>
      </c>
      <c r="C21" s="30" t="s">
        <v>19</v>
      </c>
      <c r="D21" s="61"/>
      <c r="E21" s="62" t="s">
        <v>88</v>
      </c>
      <c r="F21" s="63"/>
      <c r="G21" s="34">
        <f t="shared" si="0"/>
        <v>1</v>
      </c>
    </row>
    <row r="22" spans="2:7" ht="30" x14ac:dyDescent="0.25">
      <c r="B22" s="4">
        <v>13</v>
      </c>
      <c r="C22" s="30" t="s">
        <v>20</v>
      </c>
      <c r="D22" s="61"/>
      <c r="E22" s="62" t="s">
        <v>88</v>
      </c>
      <c r="F22" s="63"/>
      <c r="G22" s="34">
        <f t="shared" si="0"/>
        <v>1</v>
      </c>
    </row>
    <row r="23" spans="2:7" ht="30" x14ac:dyDescent="0.25">
      <c r="B23" s="4">
        <v>14</v>
      </c>
      <c r="C23" s="30" t="s">
        <v>21</v>
      </c>
      <c r="D23" s="61"/>
      <c r="E23" s="62" t="s">
        <v>88</v>
      </c>
      <c r="F23" s="63"/>
      <c r="G23" s="34">
        <f t="shared" si="0"/>
        <v>1</v>
      </c>
    </row>
    <row r="24" spans="2:7" ht="150" x14ac:dyDescent="0.25">
      <c r="B24" s="4">
        <v>15</v>
      </c>
      <c r="C24" s="30" t="s">
        <v>22</v>
      </c>
      <c r="D24" s="61"/>
      <c r="E24" s="62" t="s">
        <v>88</v>
      </c>
      <c r="F24" s="63"/>
      <c r="G24" s="34">
        <f t="shared" si="0"/>
        <v>1</v>
      </c>
    </row>
    <row r="25" spans="2:7" ht="30" x14ac:dyDescent="0.25">
      <c r="B25" s="4">
        <v>16</v>
      </c>
      <c r="C25" s="31" t="s">
        <v>42</v>
      </c>
      <c r="D25" s="61"/>
      <c r="E25" s="62" t="s">
        <v>88</v>
      </c>
      <c r="F25" s="63"/>
      <c r="G25" s="34">
        <f t="shared" si="0"/>
        <v>1</v>
      </c>
    </row>
    <row r="26" spans="2:7" x14ac:dyDescent="0.25">
      <c r="B26" s="4">
        <v>17</v>
      </c>
      <c r="C26" s="30" t="s">
        <v>23</v>
      </c>
      <c r="D26" s="61"/>
      <c r="E26" s="62" t="s">
        <v>88</v>
      </c>
      <c r="F26" s="63"/>
      <c r="G26" s="34">
        <f t="shared" si="0"/>
        <v>1</v>
      </c>
    </row>
    <row r="27" spans="2:7" ht="45" x14ac:dyDescent="0.25">
      <c r="B27" s="4">
        <v>18</v>
      </c>
      <c r="C27" s="30" t="s">
        <v>24</v>
      </c>
      <c r="D27" s="61"/>
      <c r="E27" s="62" t="s">
        <v>88</v>
      </c>
      <c r="F27" s="63"/>
      <c r="G27" s="34">
        <f t="shared" si="0"/>
        <v>1</v>
      </c>
    </row>
    <row r="28" spans="2:7" x14ac:dyDescent="0.25">
      <c r="B28" s="4">
        <v>19</v>
      </c>
      <c r="C28" s="30" t="s">
        <v>25</v>
      </c>
      <c r="D28" s="61"/>
      <c r="E28" s="62" t="s">
        <v>88</v>
      </c>
      <c r="F28" s="63"/>
      <c r="G28" s="34">
        <f t="shared" si="0"/>
        <v>1</v>
      </c>
    </row>
    <row r="29" spans="2:7" ht="45" x14ac:dyDescent="0.25">
      <c r="B29" s="4">
        <v>20</v>
      </c>
      <c r="C29" s="30" t="s">
        <v>26</v>
      </c>
      <c r="D29" s="61"/>
      <c r="E29" s="62" t="s">
        <v>88</v>
      </c>
      <c r="F29" s="63"/>
      <c r="G29" s="34">
        <f t="shared" si="0"/>
        <v>1</v>
      </c>
    </row>
    <row r="30" spans="2:7" ht="30" x14ac:dyDescent="0.25">
      <c r="B30" s="4">
        <v>21</v>
      </c>
      <c r="C30" s="30" t="s">
        <v>27</v>
      </c>
      <c r="D30" s="61"/>
      <c r="E30" s="62" t="s">
        <v>88</v>
      </c>
      <c r="F30" s="63"/>
      <c r="G30" s="34">
        <f t="shared" si="0"/>
        <v>1</v>
      </c>
    </row>
    <row r="31" spans="2:7" ht="45" x14ac:dyDescent="0.25">
      <c r="B31" s="4">
        <v>22</v>
      </c>
      <c r="C31" s="30" t="s">
        <v>28</v>
      </c>
      <c r="D31" s="61"/>
      <c r="E31" s="62" t="s">
        <v>88</v>
      </c>
      <c r="F31" s="63"/>
      <c r="G31" s="34">
        <f t="shared" si="0"/>
        <v>1</v>
      </c>
    </row>
    <row r="32" spans="2:7" ht="45.75" thickBot="1" x14ac:dyDescent="0.3">
      <c r="B32" s="5">
        <v>23</v>
      </c>
      <c r="C32" s="32" t="s">
        <v>29</v>
      </c>
      <c r="D32" s="64"/>
      <c r="E32" s="62" t="s">
        <v>88</v>
      </c>
      <c r="F32" s="65"/>
      <c r="G32" s="35">
        <f t="shared" si="0"/>
        <v>1</v>
      </c>
    </row>
    <row r="33" spans="2:8" ht="15.75" customHeight="1" thickBot="1" x14ac:dyDescent="0.3">
      <c r="B33" s="111" t="s">
        <v>40</v>
      </c>
      <c r="C33" s="114"/>
      <c r="D33" s="11">
        <f>+COUNTA(D10:D32)</f>
        <v>0</v>
      </c>
      <c r="E33" s="12">
        <f>+COUNTA(E10:E32)</f>
        <v>23</v>
      </c>
      <c r="F33" s="13">
        <f>+COUNTA(F10:F32)</f>
        <v>0</v>
      </c>
      <c r="G33" s="36">
        <f>SUM(G10:G32)/23</f>
        <v>1</v>
      </c>
    </row>
    <row r="34" spans="2:8" ht="15.75" customHeight="1" x14ac:dyDescent="0.25">
      <c r="C34" s="57" t="s">
        <v>80</v>
      </c>
      <c r="D34" s="58">
        <f>+D33+E33+F33-23</f>
        <v>0</v>
      </c>
      <c r="E34" s="58"/>
      <c r="F34" s="58"/>
      <c r="G34" s="59"/>
    </row>
    <row r="35" spans="2:8" s="28" customFormat="1" ht="15.75" customHeight="1" x14ac:dyDescent="0.25">
      <c r="B35" s="26"/>
      <c r="C35" s="26"/>
      <c r="D35" s="27"/>
      <c r="E35" s="27"/>
      <c r="F35" s="27"/>
      <c r="G35" s="33"/>
    </row>
    <row r="36" spans="2:8" s="28" customFormat="1" ht="15.75" customHeight="1" x14ac:dyDescent="0.25">
      <c r="B36" s="113" t="s">
        <v>70</v>
      </c>
      <c r="C36" s="113"/>
      <c r="D36" s="25"/>
      <c r="E36" s="25"/>
      <c r="F36" s="25"/>
      <c r="G36" s="33"/>
    </row>
    <row r="37" spans="2:8" ht="15.75" customHeight="1" x14ac:dyDescent="0.25">
      <c r="B37" s="109" t="s">
        <v>41</v>
      </c>
      <c r="C37" s="109"/>
      <c r="D37" s="110">
        <f>+(D33+E33)/23</f>
        <v>1</v>
      </c>
      <c r="E37" s="110"/>
      <c r="F37" s="110"/>
    </row>
    <row r="38" spans="2:8" ht="15.75" customHeight="1" x14ac:dyDescent="0.25">
      <c r="B38" s="109" t="s">
        <v>69</v>
      </c>
      <c r="C38" s="109"/>
      <c r="D38" s="110" t="str">
        <f>IF(D37&gt;=81%,"EXCELENTE",IF(D37&gt;=60%,"BUENO","DEFICIENTE"))</f>
        <v>EXCELENTE</v>
      </c>
      <c r="E38" s="110"/>
      <c r="F38" s="110"/>
    </row>
    <row r="39" spans="2:8" s="28" customFormat="1" ht="15.75" customHeight="1" x14ac:dyDescent="0.25">
      <c r="B39" s="26"/>
      <c r="C39" s="72"/>
      <c r="D39" s="73"/>
      <c r="E39" s="73"/>
      <c r="F39" s="73"/>
      <c r="G39" s="74"/>
      <c r="H39" s="76"/>
    </row>
    <row r="40" spans="2:8" s="28" customFormat="1" ht="15.75" customHeight="1" x14ac:dyDescent="0.25">
      <c r="B40" s="26"/>
      <c r="C40" s="72"/>
      <c r="D40" s="73"/>
      <c r="E40" s="73"/>
      <c r="F40" s="73"/>
      <c r="G40" s="74"/>
      <c r="H40" s="76"/>
    </row>
    <row r="41" spans="2:8" ht="17.25" x14ac:dyDescent="0.25">
      <c r="C41" s="66"/>
      <c r="D41" s="67"/>
      <c r="E41" s="67"/>
      <c r="F41" s="68" t="s">
        <v>45</v>
      </c>
      <c r="G41" s="69"/>
      <c r="H41" s="66"/>
    </row>
    <row r="42" spans="2:8" ht="17.25" x14ac:dyDescent="0.25">
      <c r="C42" s="66"/>
      <c r="D42" s="67"/>
      <c r="E42" s="67"/>
      <c r="F42" s="68"/>
      <c r="G42" s="69"/>
      <c r="H42" s="66"/>
    </row>
    <row r="43" spans="2:8" ht="17.25" x14ac:dyDescent="0.25">
      <c r="C43" s="68" t="s">
        <v>44</v>
      </c>
      <c r="D43" s="67"/>
      <c r="E43" s="67"/>
      <c r="F43" s="70" t="s">
        <v>49</v>
      </c>
      <c r="G43" s="69"/>
      <c r="H43" s="66"/>
    </row>
    <row r="44" spans="2:8" ht="17.25" x14ac:dyDescent="0.25">
      <c r="C44" s="71" t="s">
        <v>46</v>
      </c>
      <c r="D44" s="67"/>
      <c r="E44" s="67"/>
      <c r="F44" s="70" t="s">
        <v>50</v>
      </c>
      <c r="G44" s="69"/>
      <c r="H44" s="66"/>
    </row>
    <row r="45" spans="2:8" ht="17.25" x14ac:dyDescent="0.25">
      <c r="C45" s="71" t="s">
        <v>47</v>
      </c>
      <c r="D45" s="67"/>
      <c r="E45" s="67"/>
      <c r="F45" s="70" t="s">
        <v>47</v>
      </c>
      <c r="G45" s="69"/>
      <c r="H45" s="66"/>
    </row>
    <row r="46" spans="2:8" ht="17.25" x14ac:dyDescent="0.25">
      <c r="C46" s="71" t="s">
        <v>48</v>
      </c>
      <c r="D46" s="67"/>
      <c r="E46" s="67"/>
      <c r="F46" s="71" t="s">
        <v>48</v>
      </c>
      <c r="G46" s="69"/>
      <c r="H46" s="66"/>
    </row>
    <row r="47" spans="2:8" ht="17.25" x14ac:dyDescent="0.25">
      <c r="C47" s="3"/>
      <c r="D47"/>
      <c r="E47"/>
      <c r="F47"/>
    </row>
    <row r="48" spans="2:8" ht="17.25" x14ac:dyDescent="0.25">
      <c r="C48" s="3"/>
      <c r="D48"/>
      <c r="E48"/>
      <c r="F48"/>
    </row>
    <row r="49" spans="4:6" x14ac:dyDescent="0.25">
      <c r="D49"/>
      <c r="E49"/>
      <c r="F49"/>
    </row>
    <row r="50" spans="4:6" x14ac:dyDescent="0.25">
      <c r="D50"/>
      <c r="E50"/>
      <c r="F50"/>
    </row>
    <row r="51" spans="4:6" x14ac:dyDescent="0.25">
      <c r="D51"/>
      <c r="E51"/>
      <c r="F51"/>
    </row>
  </sheetData>
  <sheetProtection algorithmName="SHA-512" hashValue="5UQJUzeZO7sddlAFSEywhFytUbswzSySxOUW5fIsE0j+z8czysPd7LpagBrzqSRwI5Z4jVIH5rNB12InI5QsuQ==" saltValue="JR7cF8MSyqGs0+gxAMi+0Q==" spinCount="100000" sheet="1" objects="1" scenarios="1"/>
  <mergeCells count="15">
    <mergeCell ref="B38:C38"/>
    <mergeCell ref="D38:F38"/>
    <mergeCell ref="G8:G9"/>
    <mergeCell ref="B33:C33"/>
    <mergeCell ref="B36:C36"/>
    <mergeCell ref="B37:C37"/>
    <mergeCell ref="D37:F37"/>
    <mergeCell ref="B8:B9"/>
    <mergeCell ref="C8:C9"/>
    <mergeCell ref="D8:F8"/>
    <mergeCell ref="C1:F1"/>
    <mergeCell ref="D3:F3"/>
    <mergeCell ref="D4:F4"/>
    <mergeCell ref="D5:F5"/>
    <mergeCell ref="D6:F6"/>
  </mergeCells>
  <pageMargins left="0.7" right="0.7" top="0.75" bottom="0.75" header="0.3" footer="0.3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50"/>
  <sheetViews>
    <sheetView showGridLines="0" zoomScaleNormal="100" workbookViewId="0">
      <selection activeCell="L10" sqref="L10"/>
    </sheetView>
  </sheetViews>
  <sheetFormatPr baseColWidth="10" defaultRowHeight="15" x14ac:dyDescent="0.25"/>
  <cols>
    <col min="1" max="1" width="0.7109375" style="6" customWidth="1"/>
    <col min="2" max="2" width="3" style="6" bestFit="1" customWidth="1"/>
    <col min="3" max="3" width="69.140625" style="6" customWidth="1"/>
    <col min="4" max="6" width="14.7109375" style="6" customWidth="1"/>
    <col min="7" max="7" width="15.85546875" style="6" customWidth="1"/>
    <col min="8" max="8" width="16.42578125" style="14" customWidth="1"/>
    <col min="9" max="16384" width="11.42578125" style="6"/>
  </cols>
  <sheetData>
    <row r="1" spans="2:8" ht="44.25" customHeight="1" x14ac:dyDescent="0.25">
      <c r="B1" s="15"/>
      <c r="C1" s="106" t="s">
        <v>6</v>
      </c>
      <c r="D1" s="106"/>
      <c r="E1" s="106"/>
      <c r="F1" s="106"/>
      <c r="G1" s="106"/>
    </row>
    <row r="2" spans="2:8" ht="8.25" customHeight="1" x14ac:dyDescent="0.25">
      <c r="B2" s="15"/>
      <c r="C2" s="16"/>
      <c r="D2" s="15"/>
      <c r="E2" s="15"/>
      <c r="F2" s="15"/>
      <c r="G2" s="15"/>
    </row>
    <row r="3" spans="2:8" ht="17.25" x14ac:dyDescent="0.25">
      <c r="B3" s="15"/>
      <c r="C3" s="23" t="str">
        <f>+General!B7</f>
        <v>Nombre de la Junta:</v>
      </c>
      <c r="D3" s="107">
        <f>+General!C7</f>
        <v>0</v>
      </c>
      <c r="E3" s="107"/>
      <c r="F3" s="107"/>
      <c r="G3" s="107"/>
    </row>
    <row r="4" spans="2:8" ht="17.25" x14ac:dyDescent="0.25">
      <c r="B4" s="15"/>
      <c r="C4" s="23" t="str">
        <f>+General!B8</f>
        <v>Nombre completo del Tesorero/Contador:</v>
      </c>
      <c r="D4" s="107">
        <f>+General!C8</f>
        <v>0</v>
      </c>
      <c r="E4" s="107"/>
      <c r="F4" s="107"/>
      <c r="G4" s="107"/>
    </row>
    <row r="5" spans="2:8" ht="17.25" x14ac:dyDescent="0.25">
      <c r="B5" s="15"/>
      <c r="C5" s="23" t="str">
        <f>+General!B9</f>
        <v>Carne del Tesorero/Contador:</v>
      </c>
      <c r="D5" s="107">
        <f>+General!C9</f>
        <v>0</v>
      </c>
      <c r="E5" s="107"/>
      <c r="F5" s="107"/>
      <c r="G5" s="107"/>
    </row>
    <row r="6" spans="2:8" ht="17.25" x14ac:dyDescent="0.25">
      <c r="B6" s="15"/>
      <c r="C6" s="23" t="s">
        <v>86</v>
      </c>
      <c r="D6" s="118"/>
      <c r="E6" s="119"/>
      <c r="F6" s="119"/>
      <c r="G6" s="119"/>
    </row>
    <row r="7" spans="2:8" ht="18" thickBot="1" x14ac:dyDescent="0.3">
      <c r="B7" s="15"/>
      <c r="C7" s="16"/>
      <c r="D7" s="15"/>
      <c r="E7" s="15"/>
      <c r="F7" s="15"/>
      <c r="G7" s="15"/>
    </row>
    <row r="8" spans="2:8" s="7" customFormat="1" ht="15" customHeight="1" x14ac:dyDescent="0.25">
      <c r="B8" s="97" t="s">
        <v>38</v>
      </c>
      <c r="C8" s="99" t="s">
        <v>30</v>
      </c>
      <c r="D8" s="115" t="s">
        <v>71</v>
      </c>
      <c r="E8" s="116"/>
      <c r="F8" s="116"/>
      <c r="G8" s="117"/>
      <c r="H8" s="104" t="s">
        <v>39</v>
      </c>
    </row>
    <row r="9" spans="2:8" s="7" customFormat="1" ht="15.75" x14ac:dyDescent="0.25">
      <c r="B9" s="98"/>
      <c r="C9" s="100"/>
      <c r="D9" s="8" t="s">
        <v>72</v>
      </c>
      <c r="E9" s="9" t="s">
        <v>73</v>
      </c>
      <c r="F9" s="29" t="s">
        <v>74</v>
      </c>
      <c r="G9" s="10" t="s">
        <v>75</v>
      </c>
      <c r="H9" s="105"/>
    </row>
    <row r="10" spans="2:8" ht="30" x14ac:dyDescent="0.25">
      <c r="B10" s="4">
        <v>1</v>
      </c>
      <c r="C10" s="30" t="s">
        <v>8</v>
      </c>
      <c r="D10" s="37">
        <f>+'I Trimestre'!G10</f>
        <v>1</v>
      </c>
      <c r="E10" s="39">
        <f>+'II Trimestre '!G10</f>
        <v>1</v>
      </c>
      <c r="F10" s="40">
        <f>+'III Trimestre '!G10</f>
        <v>1</v>
      </c>
      <c r="G10" s="41">
        <f>+'IV Trimestre '!G10</f>
        <v>1</v>
      </c>
      <c r="H10" s="43">
        <f>+(D10+E10+F10+G10)/4</f>
        <v>1</v>
      </c>
    </row>
    <row r="11" spans="2:8" ht="30" x14ac:dyDescent="0.25">
      <c r="B11" s="4">
        <v>2</v>
      </c>
      <c r="C11" s="30" t="s">
        <v>9</v>
      </c>
      <c r="D11" s="37">
        <f>+'I Trimestre'!G11</f>
        <v>1</v>
      </c>
      <c r="E11" s="39">
        <f>+'II Trimestre '!G11</f>
        <v>1</v>
      </c>
      <c r="F11" s="40">
        <f>+'III Trimestre '!G11</f>
        <v>1</v>
      </c>
      <c r="G11" s="41">
        <f>+'IV Trimestre '!G11</f>
        <v>1</v>
      </c>
      <c r="H11" s="43">
        <f t="shared" ref="H11:H32" si="0">+(D11+E11+F11+G11)/4</f>
        <v>1</v>
      </c>
    </row>
    <row r="12" spans="2:8" ht="30" x14ac:dyDescent="0.25">
      <c r="B12" s="4">
        <v>3</v>
      </c>
      <c r="C12" s="30" t="s">
        <v>10</v>
      </c>
      <c r="D12" s="37">
        <f>+'I Trimestre'!G12</f>
        <v>1</v>
      </c>
      <c r="E12" s="39">
        <f>+'II Trimestre '!G12</f>
        <v>1</v>
      </c>
      <c r="F12" s="40">
        <f>+'III Trimestre '!G12</f>
        <v>1</v>
      </c>
      <c r="G12" s="41">
        <f>+'IV Trimestre '!G12</f>
        <v>1</v>
      </c>
      <c r="H12" s="43">
        <f t="shared" si="0"/>
        <v>1</v>
      </c>
    </row>
    <row r="13" spans="2:8" ht="30" x14ac:dyDescent="0.25">
      <c r="B13" s="4">
        <v>4</v>
      </c>
      <c r="C13" s="30" t="s">
        <v>11</v>
      </c>
      <c r="D13" s="37">
        <f>+'I Trimestre'!G13</f>
        <v>1</v>
      </c>
      <c r="E13" s="39">
        <f>+'II Trimestre '!G13</f>
        <v>1</v>
      </c>
      <c r="F13" s="40">
        <f>+'III Trimestre '!G13</f>
        <v>1</v>
      </c>
      <c r="G13" s="41">
        <f>+'IV Trimestre '!G13</f>
        <v>1</v>
      </c>
      <c r="H13" s="43">
        <f t="shared" si="0"/>
        <v>1</v>
      </c>
    </row>
    <row r="14" spans="2:8" ht="30" x14ac:dyDescent="0.25">
      <c r="B14" s="4">
        <v>5</v>
      </c>
      <c r="C14" s="30" t="s">
        <v>12</v>
      </c>
      <c r="D14" s="37">
        <f>+'I Trimestre'!G14</f>
        <v>1</v>
      </c>
      <c r="E14" s="39">
        <f>+'II Trimestre '!G14</f>
        <v>1</v>
      </c>
      <c r="F14" s="40">
        <f>+'III Trimestre '!G14</f>
        <v>1</v>
      </c>
      <c r="G14" s="41">
        <f>+'IV Trimestre '!G14</f>
        <v>1</v>
      </c>
      <c r="H14" s="43">
        <f t="shared" si="0"/>
        <v>1</v>
      </c>
    </row>
    <row r="15" spans="2:8" ht="30" x14ac:dyDescent="0.25">
      <c r="B15" s="4">
        <v>6</v>
      </c>
      <c r="C15" s="30" t="s">
        <v>13</v>
      </c>
      <c r="D15" s="37">
        <f>+'I Trimestre'!G15</f>
        <v>1</v>
      </c>
      <c r="E15" s="39">
        <f>+'II Trimestre '!G15</f>
        <v>1</v>
      </c>
      <c r="F15" s="40">
        <f>+'III Trimestre '!G15</f>
        <v>1</v>
      </c>
      <c r="G15" s="41">
        <f>+'IV Trimestre '!G15</f>
        <v>1</v>
      </c>
      <c r="H15" s="43">
        <f t="shared" si="0"/>
        <v>1</v>
      </c>
    </row>
    <row r="16" spans="2:8" ht="30" x14ac:dyDescent="0.25">
      <c r="B16" s="4">
        <v>7</v>
      </c>
      <c r="C16" s="30" t="s">
        <v>14</v>
      </c>
      <c r="D16" s="37">
        <f>+'I Trimestre'!G16</f>
        <v>1</v>
      </c>
      <c r="E16" s="39">
        <f>+'II Trimestre '!G16</f>
        <v>1</v>
      </c>
      <c r="F16" s="40">
        <f>+'III Trimestre '!G16</f>
        <v>1</v>
      </c>
      <c r="G16" s="41">
        <f>+'IV Trimestre '!G16</f>
        <v>1</v>
      </c>
      <c r="H16" s="43">
        <f t="shared" si="0"/>
        <v>1</v>
      </c>
    </row>
    <row r="17" spans="2:8" ht="30" x14ac:dyDescent="0.25">
      <c r="B17" s="4">
        <v>8</v>
      </c>
      <c r="C17" s="30" t="s">
        <v>15</v>
      </c>
      <c r="D17" s="37">
        <f>+'I Trimestre'!G17</f>
        <v>1</v>
      </c>
      <c r="E17" s="39">
        <f>+'II Trimestre '!G17</f>
        <v>1</v>
      </c>
      <c r="F17" s="40">
        <f>+'III Trimestre '!G17</f>
        <v>1</v>
      </c>
      <c r="G17" s="41">
        <f>+'IV Trimestre '!G17</f>
        <v>1</v>
      </c>
      <c r="H17" s="43">
        <f t="shared" si="0"/>
        <v>1</v>
      </c>
    </row>
    <row r="18" spans="2:8" ht="30" x14ac:dyDescent="0.25">
      <c r="B18" s="4">
        <v>9</v>
      </c>
      <c r="C18" s="30" t="s">
        <v>16</v>
      </c>
      <c r="D18" s="37">
        <f>+'I Trimestre'!G18</f>
        <v>1</v>
      </c>
      <c r="E18" s="39">
        <f>+'II Trimestre '!G18</f>
        <v>1</v>
      </c>
      <c r="F18" s="40">
        <f>+'III Trimestre '!G18</f>
        <v>1</v>
      </c>
      <c r="G18" s="41">
        <f>+'IV Trimestre '!G18</f>
        <v>1</v>
      </c>
      <c r="H18" s="43">
        <f t="shared" si="0"/>
        <v>1</v>
      </c>
    </row>
    <row r="19" spans="2:8" ht="30" x14ac:dyDescent="0.25">
      <c r="B19" s="4">
        <v>10</v>
      </c>
      <c r="C19" s="30" t="s">
        <v>17</v>
      </c>
      <c r="D19" s="37">
        <f>+'I Trimestre'!G19</f>
        <v>1</v>
      </c>
      <c r="E19" s="39">
        <f>+'II Trimestre '!G19</f>
        <v>1</v>
      </c>
      <c r="F19" s="40">
        <f>+'III Trimestre '!G19</f>
        <v>1</v>
      </c>
      <c r="G19" s="41">
        <f>+'IV Trimestre '!G19</f>
        <v>1</v>
      </c>
      <c r="H19" s="43">
        <f t="shared" si="0"/>
        <v>1</v>
      </c>
    </row>
    <row r="20" spans="2:8" ht="45" x14ac:dyDescent="0.25">
      <c r="B20" s="4">
        <v>11</v>
      </c>
      <c r="C20" s="30" t="s">
        <v>18</v>
      </c>
      <c r="D20" s="37">
        <f>+'I Trimestre'!G20</f>
        <v>1</v>
      </c>
      <c r="E20" s="39">
        <f>+'II Trimestre '!G20</f>
        <v>1</v>
      </c>
      <c r="F20" s="40">
        <f>+'III Trimestre '!G20</f>
        <v>1</v>
      </c>
      <c r="G20" s="41">
        <f>+'IV Trimestre '!G20</f>
        <v>1</v>
      </c>
      <c r="H20" s="43">
        <f t="shared" si="0"/>
        <v>1</v>
      </c>
    </row>
    <row r="21" spans="2:8" ht="45" x14ac:dyDescent="0.25">
      <c r="B21" s="4">
        <v>12</v>
      </c>
      <c r="C21" s="30" t="s">
        <v>19</v>
      </c>
      <c r="D21" s="37">
        <f>+'I Trimestre'!G21</f>
        <v>1</v>
      </c>
      <c r="E21" s="39">
        <f>+'II Trimestre '!G21</f>
        <v>1</v>
      </c>
      <c r="F21" s="40">
        <f>+'III Trimestre '!G21</f>
        <v>1</v>
      </c>
      <c r="G21" s="41">
        <f>+'IV Trimestre '!G21</f>
        <v>1</v>
      </c>
      <c r="H21" s="43">
        <f t="shared" si="0"/>
        <v>1</v>
      </c>
    </row>
    <row r="22" spans="2:8" ht="30" x14ac:dyDescent="0.25">
      <c r="B22" s="4">
        <v>13</v>
      </c>
      <c r="C22" s="30" t="s">
        <v>20</v>
      </c>
      <c r="D22" s="37">
        <f>+'I Trimestre'!G22</f>
        <v>1</v>
      </c>
      <c r="E22" s="39">
        <f>+'II Trimestre '!G22</f>
        <v>1</v>
      </c>
      <c r="F22" s="40">
        <f>+'III Trimestre '!G22</f>
        <v>1</v>
      </c>
      <c r="G22" s="41">
        <f>+'IV Trimestre '!G22</f>
        <v>1</v>
      </c>
      <c r="H22" s="43">
        <f t="shared" si="0"/>
        <v>1</v>
      </c>
    </row>
    <row r="23" spans="2:8" ht="30" x14ac:dyDescent="0.25">
      <c r="B23" s="4">
        <v>14</v>
      </c>
      <c r="C23" s="30" t="s">
        <v>21</v>
      </c>
      <c r="D23" s="37">
        <f>+'I Trimestre'!G23</f>
        <v>1</v>
      </c>
      <c r="E23" s="39">
        <f>+'II Trimestre '!G23</f>
        <v>1</v>
      </c>
      <c r="F23" s="40">
        <f>+'III Trimestre '!G23</f>
        <v>1</v>
      </c>
      <c r="G23" s="41">
        <f>+'IV Trimestre '!G23</f>
        <v>1</v>
      </c>
      <c r="H23" s="43">
        <f t="shared" si="0"/>
        <v>1</v>
      </c>
    </row>
    <row r="24" spans="2:8" ht="150" x14ac:dyDescent="0.25">
      <c r="B24" s="4">
        <v>15</v>
      </c>
      <c r="C24" s="30" t="s">
        <v>22</v>
      </c>
      <c r="D24" s="37">
        <f>+'I Trimestre'!G24</f>
        <v>1</v>
      </c>
      <c r="E24" s="39">
        <f>+'II Trimestre '!G24</f>
        <v>1</v>
      </c>
      <c r="F24" s="40">
        <f>+'III Trimestre '!G24</f>
        <v>1</v>
      </c>
      <c r="G24" s="41">
        <f>+'IV Trimestre '!G24</f>
        <v>1</v>
      </c>
      <c r="H24" s="43">
        <f t="shared" si="0"/>
        <v>1</v>
      </c>
    </row>
    <row r="25" spans="2:8" ht="30" x14ac:dyDescent="0.25">
      <c r="B25" s="4">
        <v>16</v>
      </c>
      <c r="C25" s="31" t="s">
        <v>42</v>
      </c>
      <c r="D25" s="37">
        <f>+'I Trimestre'!G25</f>
        <v>1</v>
      </c>
      <c r="E25" s="39">
        <f>+'II Trimestre '!G25</f>
        <v>1</v>
      </c>
      <c r="F25" s="40">
        <f>+'III Trimestre '!G25</f>
        <v>1</v>
      </c>
      <c r="G25" s="41">
        <f>+'IV Trimestre '!G25</f>
        <v>1</v>
      </c>
      <c r="H25" s="43">
        <f t="shared" si="0"/>
        <v>1</v>
      </c>
    </row>
    <row r="26" spans="2:8" x14ac:dyDescent="0.25">
      <c r="B26" s="4">
        <v>17</v>
      </c>
      <c r="C26" s="30" t="s">
        <v>23</v>
      </c>
      <c r="D26" s="37">
        <f>+'I Trimestre'!G26</f>
        <v>1</v>
      </c>
      <c r="E26" s="39">
        <f>+'II Trimestre '!G26</f>
        <v>1</v>
      </c>
      <c r="F26" s="40">
        <f>+'III Trimestre '!G26</f>
        <v>1</v>
      </c>
      <c r="G26" s="41">
        <f>+'IV Trimestre '!G26</f>
        <v>1</v>
      </c>
      <c r="H26" s="43">
        <f t="shared" si="0"/>
        <v>1</v>
      </c>
    </row>
    <row r="27" spans="2:8" ht="45" x14ac:dyDescent="0.25">
      <c r="B27" s="4">
        <v>18</v>
      </c>
      <c r="C27" s="30" t="s">
        <v>24</v>
      </c>
      <c r="D27" s="37">
        <f>+'I Trimestre'!G27</f>
        <v>1</v>
      </c>
      <c r="E27" s="39">
        <f>+'II Trimestre '!G27</f>
        <v>1</v>
      </c>
      <c r="F27" s="40">
        <f>+'III Trimestre '!G27</f>
        <v>1</v>
      </c>
      <c r="G27" s="41">
        <f>+'IV Trimestre '!G27</f>
        <v>1</v>
      </c>
      <c r="H27" s="43">
        <f t="shared" si="0"/>
        <v>1</v>
      </c>
    </row>
    <row r="28" spans="2:8" x14ac:dyDescent="0.25">
      <c r="B28" s="4">
        <v>19</v>
      </c>
      <c r="C28" s="30" t="s">
        <v>25</v>
      </c>
      <c r="D28" s="37">
        <f>+'I Trimestre'!G28</f>
        <v>1</v>
      </c>
      <c r="E28" s="39">
        <f>+'II Trimestre '!G28</f>
        <v>1</v>
      </c>
      <c r="F28" s="40">
        <f>+'III Trimestre '!G28</f>
        <v>1</v>
      </c>
      <c r="G28" s="41">
        <f>+'IV Trimestre '!G28</f>
        <v>1</v>
      </c>
      <c r="H28" s="43">
        <f t="shared" si="0"/>
        <v>1</v>
      </c>
    </row>
    <row r="29" spans="2:8" ht="45" x14ac:dyDescent="0.25">
      <c r="B29" s="4">
        <v>20</v>
      </c>
      <c r="C29" s="30" t="s">
        <v>26</v>
      </c>
      <c r="D29" s="37">
        <f>+'I Trimestre'!G29</f>
        <v>1</v>
      </c>
      <c r="E29" s="39">
        <f>+'II Trimestre '!G29</f>
        <v>1</v>
      </c>
      <c r="F29" s="40">
        <f>+'III Trimestre '!G29</f>
        <v>1</v>
      </c>
      <c r="G29" s="41">
        <f>+'IV Trimestre '!G29</f>
        <v>1</v>
      </c>
      <c r="H29" s="43">
        <f t="shared" si="0"/>
        <v>1</v>
      </c>
    </row>
    <row r="30" spans="2:8" ht="30" x14ac:dyDescent="0.25">
      <c r="B30" s="4">
        <v>21</v>
      </c>
      <c r="C30" s="30" t="s">
        <v>27</v>
      </c>
      <c r="D30" s="37">
        <f>+'I Trimestre'!G30</f>
        <v>1</v>
      </c>
      <c r="E30" s="39">
        <f>+'II Trimestre '!G30</f>
        <v>1</v>
      </c>
      <c r="F30" s="40">
        <f>+'III Trimestre '!G30</f>
        <v>1</v>
      </c>
      <c r="G30" s="41">
        <f>+'IV Trimestre '!G30</f>
        <v>1</v>
      </c>
      <c r="H30" s="43">
        <f t="shared" si="0"/>
        <v>1</v>
      </c>
    </row>
    <row r="31" spans="2:8" ht="45" x14ac:dyDescent="0.25">
      <c r="B31" s="4">
        <v>22</v>
      </c>
      <c r="C31" s="30" t="s">
        <v>28</v>
      </c>
      <c r="D31" s="37">
        <f>+'I Trimestre'!G31</f>
        <v>1</v>
      </c>
      <c r="E31" s="39">
        <f>+'II Trimestre '!G31</f>
        <v>1</v>
      </c>
      <c r="F31" s="40">
        <f>+'III Trimestre '!G31</f>
        <v>1</v>
      </c>
      <c r="G31" s="41">
        <f>+'IV Trimestre '!G31</f>
        <v>1</v>
      </c>
      <c r="H31" s="43">
        <f t="shared" si="0"/>
        <v>1</v>
      </c>
    </row>
    <row r="32" spans="2:8" ht="45.75" thickBot="1" x14ac:dyDescent="0.3">
      <c r="B32" s="5">
        <v>23</v>
      </c>
      <c r="C32" s="32" t="s">
        <v>29</v>
      </c>
      <c r="D32" s="37">
        <f>+'I Trimestre'!G32</f>
        <v>1</v>
      </c>
      <c r="E32" s="39">
        <f>+'II Trimestre '!G32</f>
        <v>1</v>
      </c>
      <c r="F32" s="40">
        <f>+'III Trimestre '!G32</f>
        <v>1</v>
      </c>
      <c r="G32" s="41">
        <f>+'IV Trimestre '!G32</f>
        <v>1</v>
      </c>
      <c r="H32" s="43">
        <f t="shared" si="0"/>
        <v>1</v>
      </c>
    </row>
    <row r="33" spans="2:9" ht="15.75" customHeight="1" thickBot="1" x14ac:dyDescent="0.3">
      <c r="B33" s="111" t="s">
        <v>40</v>
      </c>
      <c r="C33" s="114"/>
      <c r="D33" s="38">
        <f>SUM(D10:D32)/23</f>
        <v>1</v>
      </c>
      <c r="E33" s="38">
        <f>SUM(E10:E32)/23</f>
        <v>1</v>
      </c>
      <c r="F33" s="38">
        <f>SUM(F10:F32)/23</f>
        <v>1</v>
      </c>
      <c r="G33" s="38">
        <f>SUM(G10:G32)/23</f>
        <v>1</v>
      </c>
      <c r="H33" s="42">
        <f>SUM(H10:H32)/23</f>
        <v>1</v>
      </c>
      <c r="I33" s="44"/>
    </row>
    <row r="34" spans="2:9" s="28" customFormat="1" ht="15.75" customHeight="1" x14ac:dyDescent="0.25">
      <c r="B34" s="26"/>
      <c r="C34" s="26"/>
      <c r="D34" s="27"/>
      <c r="E34" s="27"/>
      <c r="F34" s="27"/>
      <c r="G34" s="27"/>
      <c r="H34" s="33"/>
    </row>
    <row r="35" spans="2:9" s="28" customFormat="1" ht="15.75" customHeight="1" x14ac:dyDescent="0.25">
      <c r="B35" s="113" t="s">
        <v>81</v>
      </c>
      <c r="C35" s="113"/>
      <c r="D35" s="25"/>
      <c r="E35" s="25"/>
      <c r="F35" s="25"/>
      <c r="G35" s="25"/>
      <c r="H35" s="33"/>
    </row>
    <row r="36" spans="2:9" ht="15.75" customHeight="1" x14ac:dyDescent="0.25">
      <c r="B36" s="109" t="s">
        <v>87</v>
      </c>
      <c r="C36" s="109"/>
      <c r="D36" s="110">
        <f>+(D33+E33+F33+G33)/4</f>
        <v>1</v>
      </c>
      <c r="E36" s="110"/>
      <c r="F36" s="110"/>
      <c r="G36" s="110"/>
    </row>
    <row r="37" spans="2:9" ht="15.75" customHeight="1" x14ac:dyDescent="0.25">
      <c r="B37" s="109" t="s">
        <v>69</v>
      </c>
      <c r="C37" s="109"/>
      <c r="D37" s="110" t="str">
        <f>IF(D36&gt;=81%,"EXCELENTE",IF(D36&gt;=60%,"BUENO","DEFICIENTE"))</f>
        <v>EXCELENTE</v>
      </c>
      <c r="E37" s="110"/>
      <c r="F37" s="110"/>
      <c r="G37" s="110"/>
    </row>
    <row r="38" spans="2:9" s="28" customFormat="1" ht="15.75" customHeight="1" x14ac:dyDescent="0.25">
      <c r="B38" s="26"/>
      <c r="C38" s="72"/>
      <c r="D38" s="73"/>
      <c r="E38" s="73"/>
      <c r="F38" s="73"/>
      <c r="G38" s="73"/>
      <c r="H38" s="74"/>
    </row>
    <row r="39" spans="2:9" s="28" customFormat="1" ht="15.75" customHeight="1" x14ac:dyDescent="0.25">
      <c r="B39" s="26"/>
      <c r="C39" s="72"/>
      <c r="D39" s="73"/>
      <c r="E39" s="73"/>
      <c r="F39" s="73"/>
      <c r="G39" s="73"/>
      <c r="H39" s="74"/>
    </row>
    <row r="40" spans="2:9" ht="17.25" x14ac:dyDescent="0.25">
      <c r="C40" s="66"/>
      <c r="D40" s="67"/>
      <c r="E40" s="67"/>
      <c r="F40" s="67"/>
      <c r="G40" s="68" t="s">
        <v>45</v>
      </c>
      <c r="H40" s="69"/>
    </row>
    <row r="41" spans="2:9" ht="17.25" x14ac:dyDescent="0.25">
      <c r="C41" s="66"/>
      <c r="D41" s="67"/>
      <c r="E41" s="67"/>
      <c r="F41" s="67"/>
      <c r="G41" s="68"/>
      <c r="H41" s="69"/>
    </row>
    <row r="42" spans="2:9" ht="17.25" x14ac:dyDescent="0.25">
      <c r="C42" s="68" t="s">
        <v>44</v>
      </c>
      <c r="D42" s="67"/>
      <c r="E42" s="67"/>
      <c r="F42" s="67"/>
      <c r="G42" s="70" t="s">
        <v>49</v>
      </c>
      <c r="H42" s="69"/>
    </row>
    <row r="43" spans="2:9" ht="17.25" x14ac:dyDescent="0.25">
      <c r="C43" s="71" t="s">
        <v>46</v>
      </c>
      <c r="D43" s="67"/>
      <c r="E43" s="67"/>
      <c r="F43" s="67"/>
      <c r="G43" s="70" t="s">
        <v>50</v>
      </c>
      <c r="H43" s="69"/>
    </row>
    <row r="44" spans="2:9" ht="17.25" x14ac:dyDescent="0.25">
      <c r="C44" s="71" t="s">
        <v>47</v>
      </c>
      <c r="D44" s="67"/>
      <c r="E44" s="67"/>
      <c r="F44" s="67"/>
      <c r="G44" s="70" t="s">
        <v>47</v>
      </c>
      <c r="H44" s="69"/>
    </row>
    <row r="45" spans="2:9" ht="17.25" x14ac:dyDescent="0.25">
      <c r="C45" s="71" t="s">
        <v>48</v>
      </c>
      <c r="D45" s="67"/>
      <c r="E45" s="67"/>
      <c r="F45" s="67"/>
      <c r="G45" s="71" t="s">
        <v>48</v>
      </c>
      <c r="H45" s="69"/>
    </row>
    <row r="46" spans="2:9" ht="17.25" x14ac:dyDescent="0.25">
      <c r="C46" s="3"/>
      <c r="D46"/>
      <c r="E46"/>
      <c r="F46"/>
      <c r="G46"/>
    </row>
    <row r="47" spans="2:9" ht="17.25" x14ac:dyDescent="0.25">
      <c r="C47" s="3"/>
      <c r="D47"/>
      <c r="E47"/>
      <c r="F47"/>
      <c r="G47"/>
    </row>
    <row r="48" spans="2:9" x14ac:dyDescent="0.25">
      <c r="D48"/>
      <c r="E48"/>
      <c r="F48"/>
      <c r="G48"/>
    </row>
    <row r="49" spans="4:7" x14ac:dyDescent="0.25">
      <c r="D49"/>
      <c r="E49"/>
      <c r="F49"/>
      <c r="G49"/>
    </row>
    <row r="50" spans="4:7" x14ac:dyDescent="0.25">
      <c r="D50"/>
      <c r="E50"/>
      <c r="F50"/>
      <c r="G50"/>
    </row>
  </sheetData>
  <sheetProtection algorithmName="SHA-512" hashValue="h/60YHRmPE7WCG4HwwR/I5GAUzkNir3yRkZx9WSGJGQvg72gXOku/GaOulKpu+6kE8vBuVX2uNknWtxl276eQg==" saltValue="kHioy6/XbxAPMkkQrz8JOQ==" spinCount="100000" sheet="1" objects="1" scenarios="1"/>
  <mergeCells count="15">
    <mergeCell ref="B37:C37"/>
    <mergeCell ref="D37:G37"/>
    <mergeCell ref="H8:H9"/>
    <mergeCell ref="B33:C33"/>
    <mergeCell ref="B35:C35"/>
    <mergeCell ref="B36:C36"/>
    <mergeCell ref="D36:G36"/>
    <mergeCell ref="B8:B9"/>
    <mergeCell ref="C8:C9"/>
    <mergeCell ref="D8:G8"/>
    <mergeCell ref="C1:G1"/>
    <mergeCell ref="D3:G3"/>
    <mergeCell ref="D4:G4"/>
    <mergeCell ref="D5:G5"/>
    <mergeCell ref="D6:G6"/>
  </mergeCells>
  <pageMargins left="0.7" right="0.7" top="0.75" bottom="0.75" header="0.3" footer="0.3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General</vt:lpstr>
      <vt:lpstr>I Trimestre</vt:lpstr>
      <vt:lpstr>II Trimestre </vt:lpstr>
      <vt:lpstr>III Trimestre </vt:lpstr>
      <vt:lpstr>IV Trimestre </vt:lpstr>
      <vt:lpstr>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Giselle Magaly Duran Oviedo</dc:creator>
  <cp:lastModifiedBy>sbadi</cp:lastModifiedBy>
  <dcterms:created xsi:type="dcterms:W3CDTF">2021-08-27T16:53:56Z</dcterms:created>
  <dcterms:modified xsi:type="dcterms:W3CDTF">2021-11-11T21:00:15Z</dcterms:modified>
</cp:coreProperties>
</file>